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для Быкадоровой\Динамика численности и добыча 2022\"/>
    </mc:Choice>
  </mc:AlternateContent>
  <xr:revisionPtr revIDLastSave="0" documentId="13_ncr:1_{0FD5AA1A-8D35-4BDE-8EF9-5E7C7C3116F9}" xr6:coauthVersionLast="47" xr6:coauthVersionMax="47" xr10:uidLastSave="{00000000-0000-0000-0000-000000000000}"/>
  <bookViews>
    <workbookView xWindow="-120" yWindow="-120" windowWidth="29040" windowHeight="15840" xr2:uid="{EFCD8AC2-6A71-4FCE-90C4-29817ACD03E2}"/>
  </bookViews>
  <sheets>
    <sheet name="Рысь" sheetId="2" r:id="rId1"/>
    <sheet name="Лист1" sheetId="1" r:id="rId2"/>
  </sheets>
  <definedNames>
    <definedName name="_xlnm.Print_Titles" localSheetId="0">Рысь!$6:$8</definedName>
    <definedName name="_xlnm.Print_Area" localSheetId="0">Рысь!$A$1:$O$108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5" i="2" l="1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P9" i="2"/>
  <c r="O9" i="2"/>
  <c r="O106" i="2" s="1"/>
  <c r="N9" i="2"/>
  <c r="N106" i="2" s="1"/>
  <c r="M9" i="2"/>
  <c r="M106" i="2" s="1"/>
  <c r="L9" i="2"/>
  <c r="L106" i="2" s="1"/>
  <c r="K9" i="2"/>
  <c r="K106" i="2" s="1"/>
  <c r="J9" i="2"/>
  <c r="J106" i="2" s="1"/>
  <c r="I9" i="2"/>
  <c r="I106" i="2" s="1"/>
  <c r="H9" i="2"/>
  <c r="H106" i="2" s="1"/>
  <c r="G9" i="2"/>
  <c r="G106" i="2" s="1"/>
  <c r="F9" i="2"/>
  <c r="F106" i="2" s="1"/>
  <c r="E9" i="2"/>
  <c r="E106" i="2" s="1"/>
  <c r="D9" i="2"/>
  <c r="D106" i="2" s="1"/>
  <c r="C9" i="2"/>
  <c r="C106" i="2" s="1"/>
  <c r="P106" i="2" l="1"/>
</calcChain>
</file>

<file path=xl/sharedStrings.xml><?xml version="1.0" encoding="utf-8"?>
<sst xmlns="http://schemas.openxmlformats.org/spreadsheetml/2006/main" count="312" uniqueCount="93">
  <si>
    <t>Приложение 10</t>
  </si>
  <si>
    <t>Динамика численности охотничьих ресурсов</t>
  </si>
  <si>
    <t>по данным, предоставленным охотпользователями Ивановской области в государственный охотхозяйственный реестр
и государственный мониторинг</t>
  </si>
  <si>
    <t>вид охотничьего ресурса: РЫСЬ</t>
  </si>
  <si>
    <t>№ п/п района</t>
  </si>
  <si>
    <t>Вид охотничьих ресурсов</t>
  </si>
  <si>
    <t>Рысь</t>
  </si>
  <si>
    <t>динамика по годам</t>
  </si>
  <si>
    <t xml:space="preserve">Наименование охотничьих угодий или иных
территорий
</t>
  </si>
  <si>
    <t>Верхне-Ландеховский район</t>
  </si>
  <si>
    <t>ОООиР Верхнеландеховского муниципального района</t>
  </si>
  <si>
    <t>Нет данных</t>
  </si>
  <si>
    <t>нет данных</t>
  </si>
  <si>
    <t>Общедоступные охотугодья Ивановской области</t>
  </si>
  <si>
    <t>Вичугский район</t>
  </si>
  <si>
    <t>ОООиР Вичугского муниципального района до 15.10.2013;  с 23.10.2014 ОХ "Вичугское"ИООООиР</t>
  </si>
  <si>
    <t>Гаврилово-Посадский район</t>
  </si>
  <si>
    <t>ОООиР Гаврилово-Посадского муниципального района до 15.10.2013;  с 23.10.2014 ОХ "Гаврилово-Посадское"ИООООиР</t>
  </si>
  <si>
    <t xml:space="preserve">ООО "Мирславское" </t>
  </si>
  <si>
    <t xml:space="preserve">ЗАО "Варяг" </t>
  </si>
  <si>
    <t>НП "Иваново-Вознесенское общество охотников и рыбаловов"</t>
  </si>
  <si>
    <t>Заволжский район</t>
  </si>
  <si>
    <t xml:space="preserve">ОООиР Заволжского муниципального района </t>
  </si>
  <si>
    <t xml:space="preserve">ООО "Русиново" </t>
  </si>
  <si>
    <t xml:space="preserve">ООО "Охотничье хозяйство "Долматовское"" </t>
  </si>
  <si>
    <t>Ивановский район</t>
  </si>
  <si>
    <t>ОООиР Ивановского муниципального р-на до 15.10.2013; с 23.10.2014 ОХ "Ивановское"ИООООиР</t>
  </si>
  <si>
    <t>ООО "Хиус" до 15.10.2013; с 23.10.2014 ОХ "Ивановское"ИООООиР</t>
  </si>
  <si>
    <t>Ильинский район</t>
  </si>
  <si>
    <t>ОООиР Ильинского муниципального района, 
с 27.02.2019 - общедоступные охотничьи угодья</t>
  </si>
  <si>
    <t>«–»*</t>
  </si>
  <si>
    <t>ООО "Гусли" (ОХ "Маркушинское")</t>
  </si>
  <si>
    <t>ООО "Лесон"</t>
  </si>
  <si>
    <t>ООО "Сигма"</t>
  </si>
  <si>
    <t>ООО "ОХ "Аньковское</t>
  </si>
  <si>
    <t>ООО "ОХ"Зайковское"</t>
  </si>
  <si>
    <t xml:space="preserve">ООО "Извозчик" </t>
  </si>
  <si>
    <t>Кинешемский район</t>
  </si>
  <si>
    <t>ОООиР Кинешемского муниципального района до 15.10.2013; с 23.10.2014 ОХ "Кинешемское" ИООООиР</t>
  </si>
  <si>
    <t>ООО "Хурьян" до 15.10.2013;                                                                                      с 23.10.2014  ОХ "Стиберское" ИООООиР</t>
  </si>
  <si>
    <t xml:space="preserve">ООО "Производственная компания "Прогрессивные технологии" </t>
  </si>
  <si>
    <t>Комсомольский район</t>
  </si>
  <si>
    <t>ОООиР Комсомольского муниципального района</t>
  </si>
  <si>
    <t>ИРО ВОО-ОСОО (ОХ "Афанасьевское")</t>
  </si>
  <si>
    <t>ООО "Елина" до 15.10.2013; с 23.10.2014 ОХ "Гусевское" ИООООиР</t>
  </si>
  <si>
    <t>Лежневский район</t>
  </si>
  <si>
    <t>ОООиР Лежневского муниципального района</t>
  </si>
  <si>
    <t>ООО ОРХ РИАТ (ОРХ "РИАТ" ) ОХС № 1 от 28.10.2010</t>
  </si>
  <si>
    <t xml:space="preserve">ООО ОРХ РИАТ (ОРХ "РИАТ" ) ОХС № 19/20-2012 </t>
  </si>
  <si>
    <t xml:space="preserve">ООО "Простор + охота" </t>
  </si>
  <si>
    <t>Лухский район</t>
  </si>
  <si>
    <t>ОООиР Лухского муниципального района</t>
  </si>
  <si>
    <t>ИРООГО ВФСО "Динамо"           (ОХ "Порздневское")</t>
  </si>
  <si>
    <t>Палехский район</t>
  </si>
  <si>
    <t>ОООиР Палехского муниципального района 15.10.2013;  с 23.10.2014 ОХ "Палехское" ИООООиР</t>
  </si>
  <si>
    <t xml:space="preserve">Некоммерческое партнерство "Славянка" </t>
  </si>
  <si>
    <t>Пестяковский район</t>
  </si>
  <si>
    <t>ОООиР Пестяковского муниципального района</t>
  </si>
  <si>
    <t>ООО "Возрождение" (ОХ "Демидовское")</t>
  </si>
  <si>
    <t>Приволжский район</t>
  </si>
  <si>
    <t>ОООиР Приволжского муниципального района</t>
  </si>
  <si>
    <t>ООО "Волга"</t>
  </si>
  <si>
    <t xml:space="preserve"> ООО «Орион»</t>
  </si>
  <si>
    <t>Пучежский район</t>
  </si>
  <si>
    <t>ОООиР Пучежского муниципального района</t>
  </si>
  <si>
    <t>Родниковский район</t>
  </si>
  <si>
    <t>ОООиР Родниковского муниципального района 15.10.2013; с 23.10.2014 ОХ "Родниковское" ИООООиР</t>
  </si>
  <si>
    <t>Савинский район</t>
  </si>
  <si>
    <t>ОООиР Савинского муниципального района</t>
  </si>
  <si>
    <t>Автономная некоммерческая организация «Клуб военачальников РФ»</t>
  </si>
  <si>
    <t>ООО ОРХ РИАТ (ОРХ "РИАТ" ) ОХС № 20/21-2012</t>
  </si>
  <si>
    <t>Тейковский район</t>
  </si>
  <si>
    <t>ООО ОРХ РИАТ (ОРХ "РИАТ" ) ОХС № 34/22-2012</t>
  </si>
  <si>
    <t>ОООиР Тейковского муниципального района 15.10.2013; с 23.10.2014 ОХ "Тейковское" ИООООиР</t>
  </si>
  <si>
    <t>Фурмановский район</t>
  </si>
  <si>
    <t>ОООиР Фурмановского муниципального района</t>
  </si>
  <si>
    <t>Шуйский район</t>
  </si>
  <si>
    <t>ОООиР Шуйского муниципального района 15.10.2013; с 23.10.2014 ОХ "Шуйское" ИООООиР</t>
  </si>
  <si>
    <t>Южский район</t>
  </si>
  <si>
    <t>ОООиР Южского муниципального района "Сокол"</t>
  </si>
  <si>
    <t>ООО "Южская звероферма"</t>
  </si>
  <si>
    <t>ООО "Деревообработка"</t>
  </si>
  <si>
    <t>ООО "Март"</t>
  </si>
  <si>
    <t>Юрьевецкий район</t>
  </si>
  <si>
    <t>ОООиР Юрьевецкого муниципального района</t>
  </si>
  <si>
    <t>ООО "Волжская инвестиционная компания ВИК"</t>
  </si>
  <si>
    <t>Ивановская областная общественная организация охотников и рыболовов</t>
  </si>
  <si>
    <t>-</t>
  </si>
  <si>
    <t>Заказник Затеихинский</t>
  </si>
  <si>
    <t>ИТОГО</t>
  </si>
  <si>
    <t>«–»* в связи с расторжением 27.02.2019 охотхозяйственного соглашения с юридичесим лицом  данные по численности охотничьего ресурса в ранее закрепленных охотничьих угодьях  включены в сведения по общедоступным охотничьим угодьям Ивановской области</t>
  </si>
  <si>
    <t>Старший государственный инспектор</t>
  </si>
  <si>
    <t>И.В.Кутьина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</si>
</sst>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0" xfId="3" applyAlignment="1" applyProtection="1"/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 xr:uid="{5CB44333-333D-4386-9DC5-5951FCA18F9F}"/>
    <cellStyle name="Обычный 2 2" xfId="2" xr:uid="{5E589215-578F-4593-9DD8-2D92D3B99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00B8-9AF7-4696-9868-CD0A7D18E4EC}">
  <dimension ref="A1:P850"/>
  <sheetViews>
    <sheetView tabSelected="1" topLeftCell="A87" zoomScaleNormal="100" workbookViewId="0">
      <selection activeCell="O65" sqref="O65"/>
    </sheetView>
  </sheetViews>
  <sheetFormatPr defaultRowHeight="15" x14ac:dyDescent="0.25"/>
  <cols>
    <col min="1" max="1" width="7.5703125" style="1" customWidth="1"/>
    <col min="2" max="2" width="34.140625" style="2" customWidth="1"/>
    <col min="3" max="8" width="7.5703125" style="2" customWidth="1"/>
    <col min="9" max="15" width="9.140625" style="3"/>
    <col min="16" max="16" width="9.140625" style="4"/>
    <col min="17" max="16384" width="9.140625" style="3"/>
  </cols>
  <sheetData>
    <row r="1" spans="1:16" x14ac:dyDescent="0.25">
      <c r="K1" s="32" t="s">
        <v>0</v>
      </c>
      <c r="L1" s="32"/>
    </row>
    <row r="2" spans="1:16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6" ht="28.5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6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6" x14ac:dyDescent="0.25">
      <c r="A5" s="35"/>
      <c r="B5" s="36"/>
      <c r="C5" s="37"/>
      <c r="D5" s="37"/>
      <c r="E5" s="37"/>
      <c r="F5" s="37"/>
      <c r="G5" s="37"/>
      <c r="H5" s="37"/>
    </row>
    <row r="6" spans="1:16" ht="15" customHeight="1" x14ac:dyDescent="0.25">
      <c r="A6" s="25" t="s">
        <v>4</v>
      </c>
      <c r="B6" s="28" t="s">
        <v>5</v>
      </c>
      <c r="C6" s="30" t="s">
        <v>6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x14ac:dyDescent="0.25">
      <c r="A7" s="27"/>
      <c r="B7" s="29"/>
      <c r="C7" s="31" t="s">
        <v>7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56.25" customHeight="1" x14ac:dyDescent="0.25">
      <c r="A8" s="26"/>
      <c r="B8" s="5" t="s">
        <v>8</v>
      </c>
      <c r="C8" s="5">
        <v>2009</v>
      </c>
      <c r="D8" s="5">
        <v>2010</v>
      </c>
      <c r="E8" s="5">
        <v>2011</v>
      </c>
      <c r="F8" s="5">
        <v>2012</v>
      </c>
      <c r="G8" s="5">
        <v>2013</v>
      </c>
      <c r="H8" s="5">
        <v>2014</v>
      </c>
      <c r="I8" s="5">
        <v>2015</v>
      </c>
      <c r="J8" s="5">
        <v>2016</v>
      </c>
      <c r="K8" s="6">
        <v>2017</v>
      </c>
      <c r="L8" s="6">
        <v>2018</v>
      </c>
      <c r="M8" s="6">
        <v>2019</v>
      </c>
      <c r="N8" s="6">
        <v>2020</v>
      </c>
      <c r="O8" s="6">
        <v>2021</v>
      </c>
      <c r="P8" s="7">
        <v>2022</v>
      </c>
    </row>
    <row r="9" spans="1:16" ht="15.75" x14ac:dyDescent="0.25">
      <c r="A9" s="8">
        <v>1</v>
      </c>
      <c r="B9" s="8" t="s">
        <v>9</v>
      </c>
      <c r="C9" s="8">
        <f t="shared" ref="C9:O9" si="0">SUM(C10:C10)</f>
        <v>0</v>
      </c>
      <c r="D9" s="8">
        <f t="shared" si="0"/>
        <v>0</v>
      </c>
      <c r="E9" s="8">
        <f t="shared" si="0"/>
        <v>0</v>
      </c>
      <c r="F9" s="8">
        <f t="shared" si="0"/>
        <v>2</v>
      </c>
      <c r="G9" s="8">
        <f t="shared" si="0"/>
        <v>10</v>
      </c>
      <c r="H9" s="8">
        <f t="shared" si="0"/>
        <v>2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8">
        <f t="shared" si="0"/>
        <v>5</v>
      </c>
      <c r="P9" s="8">
        <f>SUM(P10:P11)</f>
        <v>0</v>
      </c>
    </row>
    <row r="10" spans="1:16" ht="30" x14ac:dyDescent="0.25">
      <c r="A10" s="5"/>
      <c r="B10" s="5" t="s">
        <v>10</v>
      </c>
      <c r="C10" s="5" t="s">
        <v>11</v>
      </c>
      <c r="D10" s="5" t="s">
        <v>11</v>
      </c>
      <c r="E10" s="5">
        <v>0</v>
      </c>
      <c r="F10" s="5">
        <v>2</v>
      </c>
      <c r="G10" s="5">
        <v>10</v>
      </c>
      <c r="H10" s="5">
        <v>2</v>
      </c>
      <c r="I10" s="5">
        <v>0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6">
        <v>5</v>
      </c>
      <c r="P10" s="7" t="s">
        <v>12</v>
      </c>
    </row>
    <row r="11" spans="1:16" ht="25.5" x14ac:dyDescent="0.25">
      <c r="A11" s="5"/>
      <c r="B11" s="5" t="s">
        <v>13</v>
      </c>
      <c r="C11" s="5"/>
      <c r="D11" s="5"/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7">
        <v>0</v>
      </c>
    </row>
    <row r="12" spans="1:16" ht="15.75" x14ac:dyDescent="0.25">
      <c r="A12" s="8">
        <v>2</v>
      </c>
      <c r="B12" s="8" t="s">
        <v>14</v>
      </c>
      <c r="C12" s="8">
        <f t="shared" ref="C12:O12" si="1">SUM(C13)</f>
        <v>0</v>
      </c>
      <c r="D12" s="8">
        <f t="shared" si="1"/>
        <v>0</v>
      </c>
      <c r="E12" s="8">
        <f t="shared" si="1"/>
        <v>0</v>
      </c>
      <c r="F12" s="8">
        <f t="shared" si="1"/>
        <v>0</v>
      </c>
      <c r="G12" s="8">
        <f t="shared" si="1"/>
        <v>10</v>
      </c>
      <c r="H12" s="8">
        <f t="shared" si="1"/>
        <v>0</v>
      </c>
      <c r="I12" s="8">
        <f t="shared" si="1"/>
        <v>2</v>
      </c>
      <c r="J12" s="8">
        <f t="shared" si="1"/>
        <v>1</v>
      </c>
      <c r="K12" s="8">
        <f t="shared" si="1"/>
        <v>1</v>
      </c>
      <c r="L12" s="8">
        <f t="shared" si="1"/>
        <v>1</v>
      </c>
      <c r="M12" s="8">
        <f t="shared" si="1"/>
        <v>0</v>
      </c>
      <c r="N12" s="8">
        <f t="shared" si="1"/>
        <v>2</v>
      </c>
      <c r="O12" s="8">
        <f t="shared" si="1"/>
        <v>0</v>
      </c>
      <c r="P12" s="8">
        <f>SUM(P13,P14)</f>
        <v>0</v>
      </c>
    </row>
    <row r="13" spans="1:16" ht="38.25" x14ac:dyDescent="0.25">
      <c r="A13" s="5"/>
      <c r="B13" s="5" t="s">
        <v>15</v>
      </c>
      <c r="C13" s="5" t="s">
        <v>11</v>
      </c>
      <c r="D13" s="5" t="s">
        <v>11</v>
      </c>
      <c r="E13" s="5">
        <v>0</v>
      </c>
      <c r="F13" s="5">
        <v>0</v>
      </c>
      <c r="G13" s="5">
        <v>10</v>
      </c>
      <c r="H13" s="5">
        <v>0</v>
      </c>
      <c r="I13" s="5">
        <v>2</v>
      </c>
      <c r="J13" s="5">
        <v>1</v>
      </c>
      <c r="K13" s="6">
        <v>1</v>
      </c>
      <c r="L13" s="6">
        <v>1</v>
      </c>
      <c r="M13" s="6">
        <v>0</v>
      </c>
      <c r="N13" s="6">
        <v>2</v>
      </c>
      <c r="O13" s="6">
        <v>0</v>
      </c>
      <c r="P13" s="7" t="s">
        <v>12</v>
      </c>
    </row>
    <row r="14" spans="1:16" ht="25.5" x14ac:dyDescent="0.25">
      <c r="A14" s="5"/>
      <c r="B14" s="9" t="s">
        <v>13</v>
      </c>
      <c r="C14" s="5"/>
      <c r="D14" s="5"/>
      <c r="E14" s="5"/>
      <c r="F14" s="5"/>
      <c r="G14" s="5"/>
      <c r="H14" s="5"/>
      <c r="I14" s="5"/>
      <c r="J14" s="5"/>
      <c r="K14" s="6"/>
      <c r="L14" s="6"/>
      <c r="M14" s="6"/>
      <c r="N14" s="6"/>
      <c r="O14" s="6"/>
      <c r="P14" s="7">
        <v>0</v>
      </c>
    </row>
    <row r="15" spans="1:16" ht="15.75" x14ac:dyDescent="0.25">
      <c r="A15" s="8">
        <v>3</v>
      </c>
      <c r="B15" s="10" t="s">
        <v>16</v>
      </c>
      <c r="C15" s="8">
        <f t="shared" ref="C15:H15" si="2">SUM(C16:C19)</f>
        <v>0</v>
      </c>
      <c r="D15" s="8">
        <f t="shared" si="2"/>
        <v>0</v>
      </c>
      <c r="E15" s="8">
        <f t="shared" si="2"/>
        <v>0</v>
      </c>
      <c r="F15" s="8">
        <f t="shared" si="2"/>
        <v>2</v>
      </c>
      <c r="G15" s="8">
        <f t="shared" si="2"/>
        <v>3</v>
      </c>
      <c r="H15" s="8">
        <f t="shared" si="2"/>
        <v>2</v>
      </c>
      <c r="I15" s="8">
        <f t="shared" ref="I15:O15" si="3">SUM(I16:I19)</f>
        <v>1</v>
      </c>
      <c r="J15" s="8">
        <f t="shared" si="3"/>
        <v>5</v>
      </c>
      <c r="K15" s="8">
        <f t="shared" si="3"/>
        <v>5</v>
      </c>
      <c r="L15" s="8">
        <f t="shared" si="3"/>
        <v>7</v>
      </c>
      <c r="M15" s="8">
        <f t="shared" si="3"/>
        <v>6</v>
      </c>
      <c r="N15" s="8">
        <f t="shared" si="3"/>
        <v>6</v>
      </c>
      <c r="O15" s="8">
        <f t="shared" si="3"/>
        <v>7</v>
      </c>
      <c r="P15" s="8">
        <f>SUM(P16:P20)</f>
        <v>8</v>
      </c>
    </row>
    <row r="16" spans="1:16" ht="51" x14ac:dyDescent="0.25">
      <c r="A16" s="5"/>
      <c r="B16" s="5" t="s">
        <v>17</v>
      </c>
      <c r="C16" s="5" t="s">
        <v>11</v>
      </c>
      <c r="D16" s="5" t="s">
        <v>11</v>
      </c>
      <c r="E16" s="5">
        <v>0</v>
      </c>
      <c r="F16" s="5">
        <v>1</v>
      </c>
      <c r="G16" s="5">
        <v>1</v>
      </c>
      <c r="H16" s="5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7" t="s">
        <v>12</v>
      </c>
    </row>
    <row r="17" spans="1:16" ht="25.5" x14ac:dyDescent="0.25">
      <c r="A17" s="5"/>
      <c r="B17" s="5" t="s">
        <v>18</v>
      </c>
      <c r="C17" s="5" t="s">
        <v>11</v>
      </c>
      <c r="D17" s="5" t="s">
        <v>11</v>
      </c>
      <c r="E17" s="5">
        <v>0</v>
      </c>
      <c r="F17" s="5">
        <v>1</v>
      </c>
      <c r="G17" s="5">
        <v>0</v>
      </c>
      <c r="H17" s="5">
        <v>0</v>
      </c>
      <c r="I17" s="5">
        <v>1</v>
      </c>
      <c r="J17" s="5">
        <v>3</v>
      </c>
      <c r="K17" s="6">
        <v>5</v>
      </c>
      <c r="L17" s="6">
        <v>6</v>
      </c>
      <c r="M17" s="6">
        <v>6</v>
      </c>
      <c r="N17" s="6">
        <v>6</v>
      </c>
      <c r="O17" s="6">
        <v>7</v>
      </c>
      <c r="P17" s="7">
        <v>8</v>
      </c>
    </row>
    <row r="18" spans="1:16" ht="25.5" x14ac:dyDescent="0.25">
      <c r="A18" s="5"/>
      <c r="B18" s="5" t="s">
        <v>19</v>
      </c>
      <c r="C18" s="5" t="s">
        <v>11</v>
      </c>
      <c r="D18" s="5" t="s">
        <v>11</v>
      </c>
      <c r="E18" s="5" t="s">
        <v>11</v>
      </c>
      <c r="F18" s="5" t="s">
        <v>11</v>
      </c>
      <c r="G18" s="5" t="s">
        <v>11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7">
        <v>0</v>
      </c>
    </row>
    <row r="19" spans="1:16" ht="25.5" x14ac:dyDescent="0.25">
      <c r="A19" s="5"/>
      <c r="B19" s="5" t="s">
        <v>20</v>
      </c>
      <c r="C19" s="5" t="s">
        <v>11</v>
      </c>
      <c r="D19" s="5" t="s">
        <v>11</v>
      </c>
      <c r="E19" s="5" t="s">
        <v>11</v>
      </c>
      <c r="F19" s="5">
        <v>0</v>
      </c>
      <c r="G19" s="5">
        <v>2</v>
      </c>
      <c r="H19" s="5">
        <v>2</v>
      </c>
      <c r="I19" s="5">
        <v>0</v>
      </c>
      <c r="J19" s="5">
        <v>2</v>
      </c>
      <c r="K19" s="6">
        <v>0</v>
      </c>
      <c r="L19" s="6">
        <v>1</v>
      </c>
      <c r="M19" s="6">
        <v>0</v>
      </c>
      <c r="N19" s="6">
        <v>0</v>
      </c>
      <c r="O19" s="6">
        <v>0</v>
      </c>
      <c r="P19" s="7">
        <v>0</v>
      </c>
    </row>
    <row r="20" spans="1:16" ht="25.5" x14ac:dyDescent="0.25">
      <c r="A20" s="5"/>
      <c r="B20" s="5" t="s">
        <v>13</v>
      </c>
      <c r="C20" s="5"/>
      <c r="D20" s="5"/>
      <c r="E20" s="5"/>
      <c r="F20" s="5"/>
      <c r="G20" s="5"/>
      <c r="H20" s="5"/>
      <c r="I20" s="5"/>
      <c r="J20" s="5"/>
      <c r="K20" s="6"/>
      <c r="L20" s="6"/>
      <c r="M20" s="6"/>
      <c r="N20" s="6"/>
      <c r="O20" s="6"/>
      <c r="P20" s="7">
        <v>0</v>
      </c>
    </row>
    <row r="21" spans="1:16" ht="15.75" x14ac:dyDescent="0.25">
      <c r="A21" s="8">
        <v>4</v>
      </c>
      <c r="B21" s="8" t="s">
        <v>21</v>
      </c>
      <c r="C21" s="8">
        <f t="shared" ref="C21:O21" si="4">SUM(C22:C24)</f>
        <v>0</v>
      </c>
      <c r="D21" s="8">
        <f t="shared" si="4"/>
        <v>0</v>
      </c>
      <c r="E21" s="8">
        <f t="shared" si="4"/>
        <v>0</v>
      </c>
      <c r="F21" s="8">
        <f t="shared" si="4"/>
        <v>3</v>
      </c>
      <c r="G21" s="8">
        <f t="shared" si="4"/>
        <v>5</v>
      </c>
      <c r="H21" s="8">
        <f t="shared" si="4"/>
        <v>17</v>
      </c>
      <c r="I21" s="8">
        <f t="shared" si="4"/>
        <v>16</v>
      </c>
      <c r="J21" s="8">
        <f t="shared" si="4"/>
        <v>14</v>
      </c>
      <c r="K21" s="8">
        <f t="shared" si="4"/>
        <v>14</v>
      </c>
      <c r="L21" s="8">
        <f t="shared" si="4"/>
        <v>12</v>
      </c>
      <c r="M21" s="8">
        <f t="shared" si="4"/>
        <v>13</v>
      </c>
      <c r="N21" s="8">
        <f t="shared" si="4"/>
        <v>12</v>
      </c>
      <c r="O21" s="8">
        <f t="shared" si="4"/>
        <v>11</v>
      </c>
      <c r="P21" s="8">
        <f>SUM(P22:P25)</f>
        <v>14</v>
      </c>
    </row>
    <row r="22" spans="1:16" ht="25.5" x14ac:dyDescent="0.25">
      <c r="A22" s="5"/>
      <c r="B22" s="5" t="s">
        <v>22</v>
      </c>
      <c r="C22" s="5" t="s">
        <v>11</v>
      </c>
      <c r="D22" s="5" t="s">
        <v>11</v>
      </c>
      <c r="E22" s="5">
        <v>0</v>
      </c>
      <c r="F22" s="5">
        <v>3</v>
      </c>
      <c r="G22" s="5">
        <v>4</v>
      </c>
      <c r="H22" s="5">
        <v>2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7">
        <v>0</v>
      </c>
    </row>
    <row r="23" spans="1:16" ht="25.5" x14ac:dyDescent="0.25">
      <c r="A23" s="5"/>
      <c r="B23" s="5" t="s">
        <v>23</v>
      </c>
      <c r="C23" s="5" t="s">
        <v>11</v>
      </c>
      <c r="D23" s="5" t="s">
        <v>11</v>
      </c>
      <c r="E23" s="5">
        <v>0</v>
      </c>
      <c r="F23" s="5">
        <v>0</v>
      </c>
      <c r="G23" s="5">
        <v>1</v>
      </c>
      <c r="H23" s="5">
        <v>3</v>
      </c>
      <c r="I23" s="5">
        <v>2</v>
      </c>
      <c r="J23" s="5">
        <v>2</v>
      </c>
      <c r="K23" s="6">
        <v>3</v>
      </c>
      <c r="L23" s="6">
        <v>1</v>
      </c>
      <c r="M23" s="6">
        <v>1</v>
      </c>
      <c r="N23" s="6">
        <v>1</v>
      </c>
      <c r="O23" s="6">
        <v>0</v>
      </c>
      <c r="P23" s="7">
        <v>0</v>
      </c>
    </row>
    <row r="24" spans="1:16" ht="25.5" x14ac:dyDescent="0.25">
      <c r="A24" s="5"/>
      <c r="B24" s="5" t="s">
        <v>24</v>
      </c>
      <c r="C24" s="5" t="s">
        <v>11</v>
      </c>
      <c r="D24" s="5" t="s">
        <v>11</v>
      </c>
      <c r="E24" s="5" t="s">
        <v>11</v>
      </c>
      <c r="F24" s="5" t="s">
        <v>11</v>
      </c>
      <c r="G24" s="5" t="s">
        <v>11</v>
      </c>
      <c r="H24" s="5">
        <v>12</v>
      </c>
      <c r="I24" s="5">
        <v>14</v>
      </c>
      <c r="J24" s="5">
        <v>12</v>
      </c>
      <c r="K24" s="6">
        <v>11</v>
      </c>
      <c r="L24" s="6">
        <v>11</v>
      </c>
      <c r="M24" s="6">
        <v>12</v>
      </c>
      <c r="N24" s="6">
        <v>11</v>
      </c>
      <c r="O24" s="6">
        <v>11</v>
      </c>
      <c r="P24" s="7">
        <v>14</v>
      </c>
    </row>
    <row r="25" spans="1:16" ht="25.5" x14ac:dyDescent="0.25">
      <c r="A25" s="5"/>
      <c r="B25" s="5" t="s">
        <v>13</v>
      </c>
      <c r="C25" s="5"/>
      <c r="D25" s="5"/>
      <c r="E25" s="5"/>
      <c r="F25" s="5"/>
      <c r="G25" s="5"/>
      <c r="H25" s="5"/>
      <c r="I25" s="5"/>
      <c r="J25" s="5"/>
      <c r="K25" s="6"/>
      <c r="L25" s="6"/>
      <c r="M25" s="6"/>
      <c r="N25" s="6"/>
      <c r="O25" s="6"/>
      <c r="P25" s="7">
        <v>0</v>
      </c>
    </row>
    <row r="26" spans="1:16" ht="15.75" x14ac:dyDescent="0.25">
      <c r="A26" s="8">
        <v>5</v>
      </c>
      <c r="B26" s="8" t="s">
        <v>25</v>
      </c>
      <c r="C26" s="8">
        <f t="shared" ref="C26:K26" si="5">SUM(C27:C28)</f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>
        <f t="shared" si="5"/>
        <v>2</v>
      </c>
      <c r="J26" s="8">
        <f t="shared" si="5"/>
        <v>4</v>
      </c>
      <c r="K26" s="8">
        <f t="shared" si="5"/>
        <v>2</v>
      </c>
      <c r="L26" s="8">
        <f>SUM(L27:L28)</f>
        <v>8</v>
      </c>
      <c r="M26" s="8">
        <f>SUM(M27:M28)</f>
        <v>1</v>
      </c>
      <c r="N26" s="8">
        <f>SUM(N27:N28)</f>
        <v>4</v>
      </c>
      <c r="O26" s="8">
        <f>SUM(O27:O28)</f>
        <v>0</v>
      </c>
      <c r="P26" s="8">
        <f>SUM(P27:P29)</f>
        <v>0</v>
      </c>
    </row>
    <row r="27" spans="1:16" ht="38.25" x14ac:dyDescent="0.25">
      <c r="A27" s="5"/>
      <c r="B27" s="5" t="s">
        <v>26</v>
      </c>
      <c r="C27" s="5" t="s">
        <v>11</v>
      </c>
      <c r="D27" s="5" t="s">
        <v>11</v>
      </c>
      <c r="E27" s="5" t="s">
        <v>11</v>
      </c>
      <c r="F27" s="5" t="s">
        <v>11</v>
      </c>
      <c r="G27" s="5" t="s">
        <v>11</v>
      </c>
      <c r="H27" s="5" t="s">
        <v>11</v>
      </c>
      <c r="I27" s="25">
        <v>2</v>
      </c>
      <c r="J27" s="25">
        <v>4</v>
      </c>
      <c r="K27" s="20">
        <v>2</v>
      </c>
      <c r="L27" s="20">
        <v>8</v>
      </c>
      <c r="M27" s="20">
        <v>1</v>
      </c>
      <c r="N27" s="20">
        <v>4</v>
      </c>
      <c r="O27" s="20">
        <v>0</v>
      </c>
      <c r="P27" s="22" t="s">
        <v>12</v>
      </c>
    </row>
    <row r="28" spans="1:16" ht="25.5" x14ac:dyDescent="0.25">
      <c r="A28" s="5"/>
      <c r="B28" s="5" t="s">
        <v>27</v>
      </c>
      <c r="C28" s="5" t="s">
        <v>11</v>
      </c>
      <c r="D28" s="5" t="s">
        <v>11</v>
      </c>
      <c r="E28" s="5" t="s">
        <v>11</v>
      </c>
      <c r="F28" s="5" t="s">
        <v>11</v>
      </c>
      <c r="G28" s="5" t="s">
        <v>11</v>
      </c>
      <c r="H28" s="5" t="s">
        <v>11</v>
      </c>
      <c r="I28" s="26"/>
      <c r="J28" s="26"/>
      <c r="K28" s="21"/>
      <c r="L28" s="21"/>
      <c r="M28" s="21"/>
      <c r="N28" s="21"/>
      <c r="O28" s="21"/>
      <c r="P28" s="23"/>
    </row>
    <row r="29" spans="1:16" ht="25.5" x14ac:dyDescent="0.25">
      <c r="A29" s="5"/>
      <c r="B29" s="5" t="s">
        <v>13</v>
      </c>
      <c r="C29" s="5"/>
      <c r="D29" s="5"/>
      <c r="E29" s="5"/>
      <c r="F29" s="5"/>
      <c r="G29" s="5"/>
      <c r="H29" s="5"/>
      <c r="I29" s="11"/>
      <c r="J29" s="11"/>
      <c r="K29" s="12"/>
      <c r="L29" s="12"/>
      <c r="M29" s="12"/>
      <c r="N29" s="12"/>
      <c r="O29" s="12"/>
      <c r="P29" s="13">
        <v>0</v>
      </c>
    </row>
    <row r="30" spans="1:16" ht="15.75" x14ac:dyDescent="0.25">
      <c r="A30" s="8">
        <v>6</v>
      </c>
      <c r="B30" s="8" t="s">
        <v>28</v>
      </c>
      <c r="C30" s="8">
        <f t="shared" ref="C30:N30" si="6">SUM(C31:C37)</f>
        <v>0</v>
      </c>
      <c r="D30" s="8">
        <f t="shared" si="6"/>
        <v>0</v>
      </c>
      <c r="E30" s="8">
        <f t="shared" si="6"/>
        <v>0</v>
      </c>
      <c r="F30" s="8">
        <f t="shared" si="6"/>
        <v>0</v>
      </c>
      <c r="G30" s="8">
        <f t="shared" si="6"/>
        <v>2</v>
      </c>
      <c r="H30" s="8">
        <f t="shared" si="6"/>
        <v>2</v>
      </c>
      <c r="I30" s="8">
        <f t="shared" si="6"/>
        <v>1</v>
      </c>
      <c r="J30" s="8">
        <f t="shared" si="6"/>
        <v>1</v>
      </c>
      <c r="K30" s="8">
        <f t="shared" si="6"/>
        <v>3</v>
      </c>
      <c r="L30" s="8">
        <f t="shared" si="6"/>
        <v>5</v>
      </c>
      <c r="M30" s="8">
        <f t="shared" si="6"/>
        <v>2</v>
      </c>
      <c r="N30" s="8">
        <f t="shared" si="6"/>
        <v>3</v>
      </c>
      <c r="O30" s="8">
        <f>SUM(O31:O37)</f>
        <v>2</v>
      </c>
      <c r="P30" s="8">
        <f>SUM(P31:P38)</f>
        <v>3</v>
      </c>
    </row>
    <row r="31" spans="1:16" ht="51" x14ac:dyDescent="0.25">
      <c r="A31" s="5"/>
      <c r="B31" s="5" t="s">
        <v>29</v>
      </c>
      <c r="C31" s="5" t="s">
        <v>11</v>
      </c>
      <c r="D31" s="5" t="s">
        <v>11</v>
      </c>
      <c r="E31" s="5" t="s">
        <v>11</v>
      </c>
      <c r="F31" s="5" t="s">
        <v>11</v>
      </c>
      <c r="G31" s="5" t="s">
        <v>11</v>
      </c>
      <c r="H31" s="5">
        <v>1</v>
      </c>
      <c r="I31" s="5">
        <v>0</v>
      </c>
      <c r="J31" s="5">
        <v>0</v>
      </c>
      <c r="K31" s="6">
        <v>0</v>
      </c>
      <c r="L31" s="6">
        <v>3</v>
      </c>
      <c r="M31" s="6" t="s">
        <v>30</v>
      </c>
      <c r="N31" s="6" t="s">
        <v>30</v>
      </c>
      <c r="O31" s="6" t="s">
        <v>30</v>
      </c>
      <c r="P31" s="7" t="s">
        <v>30</v>
      </c>
    </row>
    <row r="32" spans="1:16" ht="25.5" x14ac:dyDescent="0.25">
      <c r="A32" s="5"/>
      <c r="B32" s="5" t="s">
        <v>31</v>
      </c>
      <c r="C32" s="5" t="s">
        <v>11</v>
      </c>
      <c r="D32" s="5" t="s">
        <v>11</v>
      </c>
      <c r="E32" s="5" t="s">
        <v>11</v>
      </c>
      <c r="F32" s="5" t="s">
        <v>11</v>
      </c>
      <c r="G32" s="5" t="s">
        <v>11</v>
      </c>
      <c r="H32" s="5">
        <v>1</v>
      </c>
      <c r="I32" s="5">
        <v>1</v>
      </c>
      <c r="J32" s="5">
        <v>1</v>
      </c>
      <c r="K32" s="6">
        <v>3</v>
      </c>
      <c r="L32" s="6">
        <v>2</v>
      </c>
      <c r="M32" s="6">
        <v>2</v>
      </c>
      <c r="N32" s="6">
        <v>3</v>
      </c>
      <c r="O32" s="6">
        <v>1</v>
      </c>
      <c r="P32" s="7">
        <v>1</v>
      </c>
    </row>
    <row r="33" spans="1:16" x14ac:dyDescent="0.25">
      <c r="A33" s="5"/>
      <c r="B33" s="5" t="s">
        <v>32</v>
      </c>
      <c r="C33" s="5"/>
      <c r="D33" s="5"/>
      <c r="E33" s="5"/>
      <c r="F33" s="5"/>
      <c r="G33" s="5"/>
      <c r="H33" s="5"/>
      <c r="I33" s="5"/>
      <c r="J33" s="5"/>
      <c r="K33" s="6"/>
      <c r="L33" s="6"/>
      <c r="M33" s="6"/>
      <c r="N33" s="6"/>
      <c r="O33" s="6">
        <v>1</v>
      </c>
      <c r="P33" s="7">
        <v>1</v>
      </c>
    </row>
    <row r="34" spans="1:16" x14ac:dyDescent="0.25">
      <c r="A34" s="5"/>
      <c r="B34" s="5" t="s">
        <v>33</v>
      </c>
      <c r="C34" s="5"/>
      <c r="D34" s="5"/>
      <c r="E34" s="5"/>
      <c r="F34" s="5"/>
      <c r="G34" s="5"/>
      <c r="H34" s="5"/>
      <c r="I34" s="5"/>
      <c r="J34" s="5"/>
      <c r="K34" s="6"/>
      <c r="L34" s="6"/>
      <c r="M34" s="6"/>
      <c r="N34" s="6"/>
      <c r="O34" s="6">
        <v>0</v>
      </c>
      <c r="P34" s="7">
        <v>0</v>
      </c>
    </row>
    <row r="35" spans="1:16" x14ac:dyDescent="0.25">
      <c r="A35" s="5"/>
      <c r="B35" s="5" t="s">
        <v>34</v>
      </c>
      <c r="C35" s="5"/>
      <c r="D35" s="5"/>
      <c r="E35" s="5"/>
      <c r="F35" s="5"/>
      <c r="G35" s="5"/>
      <c r="H35" s="5"/>
      <c r="I35" s="5"/>
      <c r="J35" s="5"/>
      <c r="K35" s="6"/>
      <c r="L35" s="6"/>
      <c r="M35" s="6"/>
      <c r="N35" s="6"/>
      <c r="O35" s="6">
        <v>0</v>
      </c>
      <c r="P35" s="7">
        <v>1</v>
      </c>
    </row>
    <row r="36" spans="1:16" x14ac:dyDescent="0.25">
      <c r="A36" s="5"/>
      <c r="B36" s="5" t="s">
        <v>35</v>
      </c>
      <c r="C36" s="5"/>
      <c r="D36" s="5"/>
      <c r="E36" s="5"/>
      <c r="F36" s="5"/>
      <c r="G36" s="5"/>
      <c r="H36" s="5"/>
      <c r="I36" s="5"/>
      <c r="J36" s="5"/>
      <c r="K36" s="6"/>
      <c r="L36" s="6"/>
      <c r="M36" s="6"/>
      <c r="N36" s="6"/>
      <c r="O36" s="6">
        <v>0</v>
      </c>
      <c r="P36" s="7">
        <v>0</v>
      </c>
    </row>
    <row r="37" spans="1:16" ht="25.5" x14ac:dyDescent="0.25">
      <c r="A37" s="5"/>
      <c r="B37" s="5" t="s">
        <v>36</v>
      </c>
      <c r="C37" s="5" t="s">
        <v>11</v>
      </c>
      <c r="D37" s="5" t="s">
        <v>11</v>
      </c>
      <c r="E37" s="5" t="s">
        <v>11</v>
      </c>
      <c r="F37" s="5" t="s">
        <v>11</v>
      </c>
      <c r="G37" s="5">
        <v>2</v>
      </c>
      <c r="H37" s="5">
        <v>0</v>
      </c>
      <c r="I37" s="5">
        <v>0</v>
      </c>
      <c r="J37" s="5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7">
        <v>0</v>
      </c>
    </row>
    <row r="38" spans="1:16" ht="25.5" x14ac:dyDescent="0.25">
      <c r="A38" s="5"/>
      <c r="B38" s="5" t="s">
        <v>13</v>
      </c>
      <c r="C38" s="5"/>
      <c r="D38" s="5"/>
      <c r="E38" s="5"/>
      <c r="F38" s="5"/>
      <c r="G38" s="5"/>
      <c r="H38" s="5"/>
      <c r="I38" s="5"/>
      <c r="J38" s="5"/>
      <c r="K38" s="6"/>
      <c r="L38" s="6"/>
      <c r="M38" s="6"/>
      <c r="N38" s="6"/>
      <c r="O38" s="6"/>
      <c r="P38" s="7">
        <v>0</v>
      </c>
    </row>
    <row r="39" spans="1:16" ht="15.75" x14ac:dyDescent="0.25">
      <c r="A39" s="8">
        <v>7</v>
      </c>
      <c r="B39" s="8" t="s">
        <v>37</v>
      </c>
      <c r="C39" s="8">
        <f t="shared" ref="C39:O39" si="7">SUM(C40:C42)</f>
        <v>0</v>
      </c>
      <c r="D39" s="8">
        <f t="shared" si="7"/>
        <v>0</v>
      </c>
      <c r="E39" s="8">
        <f t="shared" si="7"/>
        <v>0</v>
      </c>
      <c r="F39" s="8">
        <f t="shared" si="7"/>
        <v>2</v>
      </c>
      <c r="G39" s="8">
        <f t="shared" si="7"/>
        <v>2</v>
      </c>
      <c r="H39" s="8">
        <f t="shared" si="7"/>
        <v>1</v>
      </c>
      <c r="I39" s="8">
        <f t="shared" si="7"/>
        <v>1</v>
      </c>
      <c r="J39" s="8">
        <f t="shared" si="7"/>
        <v>9</v>
      </c>
      <c r="K39" s="8">
        <f t="shared" si="7"/>
        <v>6</v>
      </c>
      <c r="L39" s="8">
        <f t="shared" si="7"/>
        <v>10</v>
      </c>
      <c r="M39" s="8">
        <f t="shared" si="7"/>
        <v>4</v>
      </c>
      <c r="N39" s="8">
        <f t="shared" si="7"/>
        <v>1</v>
      </c>
      <c r="O39" s="8">
        <f t="shared" si="7"/>
        <v>4</v>
      </c>
      <c r="P39" s="8">
        <f>SUM(P40:P43)</f>
        <v>0</v>
      </c>
    </row>
    <row r="40" spans="1:16" ht="38.25" x14ac:dyDescent="0.25">
      <c r="A40" s="5"/>
      <c r="B40" s="5" t="s">
        <v>38</v>
      </c>
      <c r="C40" s="5" t="s">
        <v>11</v>
      </c>
      <c r="D40" s="5" t="s">
        <v>11</v>
      </c>
      <c r="E40" s="5">
        <v>0</v>
      </c>
      <c r="F40" s="5">
        <v>2</v>
      </c>
      <c r="G40" s="5">
        <v>0</v>
      </c>
      <c r="H40" s="5">
        <v>0</v>
      </c>
      <c r="I40" s="5">
        <v>1</v>
      </c>
      <c r="J40" s="5">
        <v>6</v>
      </c>
      <c r="K40" s="6">
        <v>4</v>
      </c>
      <c r="L40" s="6">
        <v>7</v>
      </c>
      <c r="M40" s="6">
        <v>3</v>
      </c>
      <c r="N40" s="6">
        <v>0</v>
      </c>
      <c r="O40" s="6">
        <v>3</v>
      </c>
      <c r="P40" s="7" t="s">
        <v>12</v>
      </c>
    </row>
    <row r="41" spans="1:16" ht="38.25" x14ac:dyDescent="0.25">
      <c r="A41" s="5"/>
      <c r="B41" s="5" t="s">
        <v>39</v>
      </c>
      <c r="C41" s="5" t="s">
        <v>11</v>
      </c>
      <c r="D41" s="5" t="s">
        <v>11</v>
      </c>
      <c r="E41" s="5">
        <v>0</v>
      </c>
      <c r="F41" s="5">
        <v>0</v>
      </c>
      <c r="G41" s="5">
        <v>2</v>
      </c>
      <c r="H41" s="5">
        <v>0</v>
      </c>
      <c r="I41" s="5">
        <v>0</v>
      </c>
      <c r="J41" s="5">
        <v>3</v>
      </c>
      <c r="K41" s="6">
        <v>2</v>
      </c>
      <c r="L41" s="6">
        <v>3</v>
      </c>
      <c r="M41" s="6">
        <v>1</v>
      </c>
      <c r="N41" s="6">
        <v>1</v>
      </c>
      <c r="O41" s="6">
        <v>1</v>
      </c>
      <c r="P41" s="7" t="s">
        <v>12</v>
      </c>
    </row>
    <row r="42" spans="1:16" ht="25.5" x14ac:dyDescent="0.25">
      <c r="A42" s="5"/>
      <c r="B42" s="5" t="s">
        <v>40</v>
      </c>
      <c r="C42" s="5" t="s">
        <v>11</v>
      </c>
      <c r="D42" s="5" t="s">
        <v>11</v>
      </c>
      <c r="E42" s="5" t="s">
        <v>11</v>
      </c>
      <c r="F42" s="5" t="s">
        <v>11</v>
      </c>
      <c r="G42" s="5" t="s">
        <v>11</v>
      </c>
      <c r="H42" s="5">
        <v>1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7">
        <v>0</v>
      </c>
    </row>
    <row r="43" spans="1:16" ht="25.5" x14ac:dyDescent="0.25">
      <c r="A43" s="5"/>
      <c r="B43" s="5" t="s">
        <v>13</v>
      </c>
      <c r="C43" s="5"/>
      <c r="D43" s="5"/>
      <c r="E43" s="5"/>
      <c r="F43" s="5"/>
      <c r="G43" s="5"/>
      <c r="H43" s="5"/>
      <c r="I43" s="5"/>
      <c r="J43" s="5"/>
      <c r="K43" s="6"/>
      <c r="L43" s="6"/>
      <c r="M43" s="6"/>
      <c r="N43" s="6"/>
      <c r="O43" s="6"/>
      <c r="P43" s="7">
        <v>0</v>
      </c>
    </row>
    <row r="44" spans="1:16" ht="15.75" x14ac:dyDescent="0.25">
      <c r="A44" s="8">
        <v>8</v>
      </c>
      <c r="B44" s="8" t="s">
        <v>41</v>
      </c>
      <c r="C44" s="8">
        <f>SUM(C45:C45)</f>
        <v>0</v>
      </c>
      <c r="D44" s="8">
        <f>SUM(D45:D45)</f>
        <v>0</v>
      </c>
      <c r="E44" s="8">
        <f>SUM(E45:E45)</f>
        <v>0</v>
      </c>
      <c r="F44" s="8">
        <f>SUM(F45:F45)</f>
        <v>0</v>
      </c>
      <c r="G44" s="8">
        <f>SUM(G45:G45)</f>
        <v>0</v>
      </c>
      <c r="H44" s="8">
        <f t="shared" ref="H44:O44" si="8">SUM(H45:H46)</f>
        <v>9</v>
      </c>
      <c r="I44" s="8">
        <f t="shared" si="8"/>
        <v>7</v>
      </c>
      <c r="J44" s="8">
        <f t="shared" si="8"/>
        <v>2</v>
      </c>
      <c r="K44" s="8">
        <f t="shared" si="8"/>
        <v>0</v>
      </c>
      <c r="L44" s="8">
        <f t="shared" si="8"/>
        <v>1</v>
      </c>
      <c r="M44" s="8">
        <f t="shared" si="8"/>
        <v>1</v>
      </c>
      <c r="N44" s="8">
        <f t="shared" si="8"/>
        <v>1</v>
      </c>
      <c r="O44" s="8">
        <f t="shared" si="8"/>
        <v>4</v>
      </c>
      <c r="P44" s="8">
        <f>SUM(P45:P48)</f>
        <v>1</v>
      </c>
    </row>
    <row r="45" spans="1:16" ht="25.5" x14ac:dyDescent="0.25">
      <c r="A45" s="5"/>
      <c r="B45" s="9" t="s">
        <v>42</v>
      </c>
      <c r="C45" s="5" t="s">
        <v>11</v>
      </c>
      <c r="D45" s="5" t="s">
        <v>11</v>
      </c>
      <c r="E45" s="5" t="s">
        <v>11</v>
      </c>
      <c r="F45" s="5" t="s">
        <v>11</v>
      </c>
      <c r="G45" s="5" t="s">
        <v>11</v>
      </c>
      <c r="H45" s="5">
        <v>3</v>
      </c>
      <c r="I45" s="5">
        <v>2</v>
      </c>
      <c r="J45" s="5">
        <v>0</v>
      </c>
      <c r="K45" s="6">
        <v>0</v>
      </c>
      <c r="L45" s="6">
        <v>1</v>
      </c>
      <c r="M45" s="6">
        <v>1</v>
      </c>
      <c r="N45" s="6">
        <v>1</v>
      </c>
      <c r="O45" s="6">
        <v>3</v>
      </c>
      <c r="P45" s="7">
        <v>1</v>
      </c>
    </row>
    <row r="46" spans="1:16" ht="25.5" x14ac:dyDescent="0.25">
      <c r="A46" s="5"/>
      <c r="B46" s="5" t="s">
        <v>43</v>
      </c>
      <c r="C46" s="5" t="s">
        <v>11</v>
      </c>
      <c r="D46" s="5" t="s">
        <v>11</v>
      </c>
      <c r="E46" s="5" t="s">
        <v>11</v>
      </c>
      <c r="F46" s="5" t="s">
        <v>11</v>
      </c>
      <c r="G46" s="5" t="s">
        <v>11</v>
      </c>
      <c r="H46" s="5">
        <v>6</v>
      </c>
      <c r="I46" s="5">
        <v>5</v>
      </c>
      <c r="J46" s="5">
        <v>2</v>
      </c>
      <c r="K46" s="6">
        <v>0</v>
      </c>
      <c r="L46" s="6">
        <v>0</v>
      </c>
      <c r="M46" s="6">
        <v>0</v>
      </c>
      <c r="N46" s="6">
        <v>0</v>
      </c>
      <c r="O46" s="6">
        <v>1</v>
      </c>
      <c r="P46" s="7">
        <v>0</v>
      </c>
    </row>
    <row r="47" spans="1:16" ht="25.5" x14ac:dyDescent="0.25">
      <c r="A47" s="5"/>
      <c r="B47" s="5" t="s">
        <v>44</v>
      </c>
      <c r="C47" s="5" t="s">
        <v>11</v>
      </c>
      <c r="D47" s="5" t="s">
        <v>11</v>
      </c>
      <c r="E47" s="5" t="s">
        <v>11</v>
      </c>
      <c r="F47" s="5" t="s">
        <v>11</v>
      </c>
      <c r="G47" s="5" t="s">
        <v>11</v>
      </c>
      <c r="H47" s="5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7">
        <v>0</v>
      </c>
    </row>
    <row r="48" spans="1:16" ht="25.5" x14ac:dyDescent="0.25">
      <c r="A48" s="5"/>
      <c r="B48" s="5" t="s">
        <v>13</v>
      </c>
      <c r="C48" s="5"/>
      <c r="D48" s="5"/>
      <c r="E48" s="5"/>
      <c r="F48" s="5"/>
      <c r="G48" s="5"/>
      <c r="H48" s="5"/>
      <c r="I48" s="5"/>
      <c r="J48" s="5"/>
      <c r="K48" s="6"/>
      <c r="L48" s="6"/>
      <c r="M48" s="6"/>
      <c r="N48" s="6"/>
      <c r="O48" s="6"/>
      <c r="P48" s="7">
        <v>0</v>
      </c>
    </row>
    <row r="49" spans="1:16" ht="15.75" x14ac:dyDescent="0.25">
      <c r="A49" s="8">
        <v>9</v>
      </c>
      <c r="B49" s="8" t="s">
        <v>45</v>
      </c>
      <c r="C49" s="8">
        <f t="shared" ref="C49:O49" si="9">SUM(C50:C53)</f>
        <v>1</v>
      </c>
      <c r="D49" s="8">
        <f t="shared" si="9"/>
        <v>3</v>
      </c>
      <c r="E49" s="8">
        <f t="shared" si="9"/>
        <v>11</v>
      </c>
      <c r="F49" s="8">
        <f t="shared" si="9"/>
        <v>12</v>
      </c>
      <c r="G49" s="8">
        <f t="shared" si="9"/>
        <v>12</v>
      </c>
      <c r="H49" s="8">
        <f t="shared" si="9"/>
        <v>6</v>
      </c>
      <c r="I49" s="8">
        <f t="shared" si="9"/>
        <v>2</v>
      </c>
      <c r="J49" s="8">
        <f t="shared" si="9"/>
        <v>12</v>
      </c>
      <c r="K49" s="8">
        <f t="shared" si="9"/>
        <v>11</v>
      </c>
      <c r="L49" s="8">
        <f t="shared" si="9"/>
        <v>12</v>
      </c>
      <c r="M49" s="8">
        <f t="shared" si="9"/>
        <v>12</v>
      </c>
      <c r="N49" s="8">
        <f t="shared" si="9"/>
        <v>11</v>
      </c>
      <c r="O49" s="8">
        <f t="shared" si="9"/>
        <v>12</v>
      </c>
      <c r="P49" s="8">
        <f>SUM(P50:P54)</f>
        <v>11</v>
      </c>
    </row>
    <row r="50" spans="1:16" ht="25.5" x14ac:dyDescent="0.25">
      <c r="A50" s="5"/>
      <c r="B50" s="5" t="s">
        <v>46</v>
      </c>
      <c r="C50" s="5" t="s">
        <v>11</v>
      </c>
      <c r="D50" s="5" t="s">
        <v>11</v>
      </c>
      <c r="E50" s="5">
        <v>0</v>
      </c>
      <c r="F50" s="5">
        <v>1</v>
      </c>
      <c r="G50" s="5">
        <v>1</v>
      </c>
      <c r="H50" s="5">
        <v>1</v>
      </c>
      <c r="I50" s="5">
        <v>0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7">
        <v>0</v>
      </c>
    </row>
    <row r="51" spans="1:16" ht="25.5" x14ac:dyDescent="0.25">
      <c r="A51" s="5"/>
      <c r="B51" s="14" t="s">
        <v>47</v>
      </c>
      <c r="C51" s="5">
        <v>1</v>
      </c>
      <c r="D51" s="5">
        <v>3</v>
      </c>
      <c r="E51" s="5">
        <v>11</v>
      </c>
      <c r="F51" s="15">
        <v>10</v>
      </c>
      <c r="G51" s="15">
        <v>10</v>
      </c>
      <c r="H51" s="15">
        <v>5</v>
      </c>
      <c r="I51" s="15">
        <v>1</v>
      </c>
      <c r="J51" s="15">
        <v>12</v>
      </c>
      <c r="K51" s="6">
        <v>11</v>
      </c>
      <c r="L51" s="6">
        <v>12</v>
      </c>
      <c r="M51" s="6">
        <v>12</v>
      </c>
      <c r="N51" s="6">
        <v>11</v>
      </c>
      <c r="O51" s="6">
        <v>12</v>
      </c>
      <c r="P51" s="7">
        <v>11</v>
      </c>
    </row>
    <row r="52" spans="1:16" ht="25.5" x14ac:dyDescent="0.25">
      <c r="A52" s="5"/>
      <c r="B52" s="14" t="s">
        <v>48</v>
      </c>
      <c r="C52" s="5" t="s">
        <v>11</v>
      </c>
      <c r="D52" s="5" t="s">
        <v>11</v>
      </c>
      <c r="E52" s="5" t="s">
        <v>11</v>
      </c>
      <c r="F52" s="5" t="s">
        <v>11</v>
      </c>
      <c r="G52" s="5" t="s">
        <v>11</v>
      </c>
      <c r="H52" s="15">
        <v>0</v>
      </c>
      <c r="I52" s="15">
        <v>0</v>
      </c>
      <c r="J52" s="15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7">
        <v>0</v>
      </c>
    </row>
    <row r="53" spans="1:16" ht="25.5" x14ac:dyDescent="0.25">
      <c r="A53" s="5"/>
      <c r="B53" s="5" t="s">
        <v>49</v>
      </c>
      <c r="C53" s="5" t="s">
        <v>11</v>
      </c>
      <c r="D53" s="5" t="s">
        <v>11</v>
      </c>
      <c r="E53" s="5">
        <v>0</v>
      </c>
      <c r="F53" s="5">
        <v>1</v>
      </c>
      <c r="G53" s="5">
        <v>1</v>
      </c>
      <c r="H53" s="5">
        <v>0</v>
      </c>
      <c r="I53" s="5">
        <v>1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7">
        <v>0</v>
      </c>
    </row>
    <row r="54" spans="1:16" ht="25.5" x14ac:dyDescent="0.25">
      <c r="A54" s="5"/>
      <c r="B54" s="5" t="s">
        <v>13</v>
      </c>
      <c r="C54" s="5"/>
      <c r="D54" s="5"/>
      <c r="E54" s="5"/>
      <c r="F54" s="5"/>
      <c r="G54" s="5"/>
      <c r="H54" s="5"/>
      <c r="I54" s="5"/>
      <c r="J54" s="5"/>
      <c r="K54" s="6"/>
      <c r="L54" s="6"/>
      <c r="M54" s="6"/>
      <c r="N54" s="6"/>
      <c r="O54" s="6"/>
      <c r="P54" s="7">
        <v>0</v>
      </c>
    </row>
    <row r="55" spans="1:16" ht="15.75" x14ac:dyDescent="0.25">
      <c r="A55" s="8">
        <v>10</v>
      </c>
      <c r="B55" s="8" t="s">
        <v>50</v>
      </c>
      <c r="C55" s="8">
        <f t="shared" ref="C55:J55" si="10">SUM(C56,C57)</f>
        <v>0</v>
      </c>
      <c r="D55" s="8">
        <f t="shared" si="10"/>
        <v>0</v>
      </c>
      <c r="E55" s="8">
        <f t="shared" si="10"/>
        <v>10</v>
      </c>
      <c r="F55" s="8">
        <f t="shared" si="10"/>
        <v>13</v>
      </c>
      <c r="G55" s="8">
        <f t="shared" si="10"/>
        <v>7</v>
      </c>
      <c r="H55" s="8">
        <f t="shared" si="10"/>
        <v>5</v>
      </c>
      <c r="I55" s="8">
        <f t="shared" si="10"/>
        <v>5</v>
      </c>
      <c r="J55" s="8">
        <f t="shared" si="10"/>
        <v>6</v>
      </c>
      <c r="K55" s="8">
        <f>SUM(K56,K57)</f>
        <v>2</v>
      </c>
      <c r="L55" s="8">
        <f>SUM(L56,L57)</f>
        <v>13</v>
      </c>
      <c r="M55" s="8">
        <f>SUM(M56,M57)</f>
        <v>11</v>
      </c>
      <c r="N55" s="8">
        <f>SUM(N56,N57)</f>
        <v>14</v>
      </c>
      <c r="O55" s="8">
        <f>SUM(O56,O57)</f>
        <v>13</v>
      </c>
      <c r="P55" s="8">
        <f>SUM(P56,P58,P57)</f>
        <v>10</v>
      </c>
    </row>
    <row r="56" spans="1:16" ht="25.5" x14ac:dyDescent="0.25">
      <c r="A56" s="5"/>
      <c r="B56" s="5" t="s">
        <v>51</v>
      </c>
      <c r="C56" s="5" t="s">
        <v>11</v>
      </c>
      <c r="D56" s="5" t="s">
        <v>11</v>
      </c>
      <c r="E56" s="5">
        <v>0</v>
      </c>
      <c r="F56" s="5">
        <v>3</v>
      </c>
      <c r="G56" s="5">
        <v>2</v>
      </c>
      <c r="H56" s="5">
        <v>2</v>
      </c>
      <c r="I56" s="5">
        <v>2</v>
      </c>
      <c r="J56" s="5">
        <v>2</v>
      </c>
      <c r="K56" s="6">
        <v>0</v>
      </c>
      <c r="L56" s="6">
        <v>2</v>
      </c>
      <c r="M56" s="6">
        <v>0</v>
      </c>
      <c r="N56" s="6">
        <v>2</v>
      </c>
      <c r="O56" s="6">
        <v>2</v>
      </c>
      <c r="P56" s="7">
        <v>0</v>
      </c>
    </row>
    <row r="57" spans="1:16" ht="25.5" x14ac:dyDescent="0.25">
      <c r="A57" s="5"/>
      <c r="B57" s="5" t="s">
        <v>52</v>
      </c>
      <c r="C57" s="5" t="s">
        <v>11</v>
      </c>
      <c r="D57" s="5" t="s">
        <v>11</v>
      </c>
      <c r="E57" s="5">
        <v>10</v>
      </c>
      <c r="F57" s="5">
        <v>10</v>
      </c>
      <c r="G57" s="5">
        <v>5</v>
      </c>
      <c r="H57" s="5">
        <v>3</v>
      </c>
      <c r="I57" s="5">
        <v>3</v>
      </c>
      <c r="J57" s="5">
        <v>4</v>
      </c>
      <c r="K57" s="6">
        <v>2</v>
      </c>
      <c r="L57" s="6">
        <v>11</v>
      </c>
      <c r="M57" s="6">
        <v>11</v>
      </c>
      <c r="N57" s="6">
        <v>12</v>
      </c>
      <c r="O57" s="6">
        <v>11</v>
      </c>
      <c r="P57" s="7">
        <v>10</v>
      </c>
    </row>
    <row r="58" spans="1:16" ht="25.5" x14ac:dyDescent="0.25">
      <c r="A58" s="5"/>
      <c r="B58" s="5" t="s">
        <v>13</v>
      </c>
      <c r="C58" s="5"/>
      <c r="D58" s="5"/>
      <c r="E58" s="5"/>
      <c r="F58" s="5"/>
      <c r="G58" s="5"/>
      <c r="H58" s="5"/>
      <c r="I58" s="5"/>
      <c r="J58" s="5"/>
      <c r="K58" s="6"/>
      <c r="L58" s="6"/>
      <c r="M58" s="6"/>
      <c r="N58" s="6"/>
      <c r="O58" s="6"/>
      <c r="P58" s="7">
        <v>0</v>
      </c>
    </row>
    <row r="59" spans="1:16" ht="15.75" x14ac:dyDescent="0.25">
      <c r="A59" s="8">
        <v>11</v>
      </c>
      <c r="B59" s="8" t="s">
        <v>53</v>
      </c>
      <c r="C59" s="8">
        <f t="shared" ref="C59:O59" si="11">SUM(C60:C61)</f>
        <v>0</v>
      </c>
      <c r="D59" s="8">
        <f t="shared" si="11"/>
        <v>0</v>
      </c>
      <c r="E59" s="8">
        <f t="shared" si="11"/>
        <v>0</v>
      </c>
      <c r="F59" s="8">
        <f t="shared" si="11"/>
        <v>2</v>
      </c>
      <c r="G59" s="8">
        <f t="shared" si="11"/>
        <v>0</v>
      </c>
      <c r="H59" s="8">
        <f t="shared" si="11"/>
        <v>2</v>
      </c>
      <c r="I59" s="8">
        <f t="shared" si="11"/>
        <v>4</v>
      </c>
      <c r="J59" s="8">
        <f t="shared" si="11"/>
        <v>3</v>
      </c>
      <c r="K59" s="8">
        <f t="shared" si="11"/>
        <v>2</v>
      </c>
      <c r="L59" s="8">
        <f t="shared" si="11"/>
        <v>3</v>
      </c>
      <c r="M59" s="8">
        <f t="shared" si="11"/>
        <v>2</v>
      </c>
      <c r="N59" s="8">
        <f t="shared" si="11"/>
        <v>5</v>
      </c>
      <c r="O59" s="8">
        <f t="shared" si="11"/>
        <v>5</v>
      </c>
      <c r="P59" s="8">
        <f>SUM(P60:P62)</f>
        <v>3</v>
      </c>
    </row>
    <row r="60" spans="1:16" ht="38.25" x14ac:dyDescent="0.25">
      <c r="A60" s="5"/>
      <c r="B60" s="5" t="s">
        <v>54</v>
      </c>
      <c r="C60" s="5" t="s">
        <v>11</v>
      </c>
      <c r="D60" s="5" t="s">
        <v>11</v>
      </c>
      <c r="E60" s="5">
        <v>0</v>
      </c>
      <c r="F60" s="5">
        <v>2</v>
      </c>
      <c r="G60" s="5">
        <v>0</v>
      </c>
      <c r="H60" s="5">
        <v>0</v>
      </c>
      <c r="I60" s="5">
        <v>2</v>
      </c>
      <c r="J60" s="5">
        <v>1</v>
      </c>
      <c r="K60" s="6">
        <v>0</v>
      </c>
      <c r="L60" s="6">
        <v>1</v>
      </c>
      <c r="M60" s="6">
        <v>0</v>
      </c>
      <c r="N60" s="6">
        <v>3</v>
      </c>
      <c r="O60" s="6">
        <v>3</v>
      </c>
      <c r="P60" s="7" t="s">
        <v>12</v>
      </c>
    </row>
    <row r="61" spans="1:16" ht="25.5" x14ac:dyDescent="0.25">
      <c r="A61" s="5"/>
      <c r="B61" s="5" t="s">
        <v>55</v>
      </c>
      <c r="C61" s="5" t="s">
        <v>11</v>
      </c>
      <c r="D61" s="5" t="s">
        <v>11</v>
      </c>
      <c r="E61" s="5" t="s">
        <v>11</v>
      </c>
      <c r="F61" s="5" t="s">
        <v>11</v>
      </c>
      <c r="G61" s="5" t="s">
        <v>11</v>
      </c>
      <c r="H61" s="5">
        <v>2</v>
      </c>
      <c r="I61" s="5">
        <v>2</v>
      </c>
      <c r="J61" s="5">
        <v>2</v>
      </c>
      <c r="K61" s="6">
        <v>2</v>
      </c>
      <c r="L61" s="6">
        <v>2</v>
      </c>
      <c r="M61" s="6">
        <v>2</v>
      </c>
      <c r="N61" s="6">
        <v>2</v>
      </c>
      <c r="O61" s="6">
        <v>2</v>
      </c>
      <c r="P61" s="7">
        <v>2</v>
      </c>
    </row>
    <row r="62" spans="1:16" ht="25.5" x14ac:dyDescent="0.25">
      <c r="A62" s="5"/>
      <c r="B62" s="5" t="s">
        <v>13</v>
      </c>
      <c r="C62" s="5"/>
      <c r="D62" s="5"/>
      <c r="E62" s="5"/>
      <c r="F62" s="5"/>
      <c r="G62" s="5"/>
      <c r="H62" s="5"/>
      <c r="I62" s="5"/>
      <c r="J62" s="5"/>
      <c r="K62" s="6"/>
      <c r="L62" s="6"/>
      <c r="M62" s="6"/>
      <c r="N62" s="6"/>
      <c r="O62" s="6"/>
      <c r="P62" s="7">
        <v>1</v>
      </c>
    </row>
    <row r="63" spans="1:16" ht="15.75" x14ac:dyDescent="0.25">
      <c r="A63" s="8">
        <v>12</v>
      </c>
      <c r="B63" s="8" t="s">
        <v>56</v>
      </c>
      <c r="C63" s="8">
        <f t="shared" ref="C63:M63" si="12">SUM(C64:C65)</f>
        <v>0</v>
      </c>
      <c r="D63" s="8">
        <f t="shared" si="12"/>
        <v>0</v>
      </c>
      <c r="E63" s="8">
        <f t="shared" si="12"/>
        <v>0</v>
      </c>
      <c r="F63" s="8">
        <f t="shared" si="12"/>
        <v>1</v>
      </c>
      <c r="G63" s="8">
        <f t="shared" si="12"/>
        <v>10</v>
      </c>
      <c r="H63" s="8">
        <f t="shared" si="12"/>
        <v>7</v>
      </c>
      <c r="I63" s="8">
        <f t="shared" si="12"/>
        <v>7</v>
      </c>
      <c r="J63" s="8">
        <f t="shared" si="12"/>
        <v>11</v>
      </c>
      <c r="K63" s="8">
        <f t="shared" si="12"/>
        <v>9</v>
      </c>
      <c r="L63" s="8">
        <f t="shared" si="12"/>
        <v>8</v>
      </c>
      <c r="M63" s="8">
        <f t="shared" si="12"/>
        <v>7</v>
      </c>
      <c r="N63" s="8">
        <f>SUM(N64:N65)</f>
        <v>2</v>
      </c>
      <c r="O63" s="8">
        <f>SUM(O64:O65)</f>
        <v>17</v>
      </c>
      <c r="P63" s="8">
        <f>SUM(P64:P66)</f>
        <v>14</v>
      </c>
    </row>
    <row r="64" spans="1:16" ht="30" x14ac:dyDescent="0.25">
      <c r="A64" s="5"/>
      <c r="B64" s="5" t="s">
        <v>57</v>
      </c>
      <c r="C64" s="5" t="s">
        <v>11</v>
      </c>
      <c r="D64" s="5" t="s">
        <v>11</v>
      </c>
      <c r="E64" s="5" t="s">
        <v>11</v>
      </c>
      <c r="F64" s="5" t="s">
        <v>11</v>
      </c>
      <c r="G64" s="5" t="s">
        <v>11</v>
      </c>
      <c r="H64" s="5">
        <v>3</v>
      </c>
      <c r="I64" s="5">
        <v>5</v>
      </c>
      <c r="J64" s="5">
        <v>5</v>
      </c>
      <c r="K64" s="6">
        <v>5</v>
      </c>
      <c r="L64" s="6">
        <v>5</v>
      </c>
      <c r="M64" s="6">
        <v>5</v>
      </c>
      <c r="N64" s="7" t="s">
        <v>12</v>
      </c>
      <c r="O64" s="7">
        <v>15</v>
      </c>
      <c r="P64" s="7">
        <v>13</v>
      </c>
    </row>
    <row r="65" spans="1:16" ht="25.5" x14ac:dyDescent="0.25">
      <c r="A65" s="5"/>
      <c r="B65" s="5" t="s">
        <v>58</v>
      </c>
      <c r="C65" s="5" t="s">
        <v>11</v>
      </c>
      <c r="D65" s="5" t="s">
        <v>11</v>
      </c>
      <c r="E65" s="5">
        <v>0</v>
      </c>
      <c r="F65" s="5">
        <v>1</v>
      </c>
      <c r="G65" s="5">
        <v>10</v>
      </c>
      <c r="H65" s="5">
        <v>4</v>
      </c>
      <c r="I65" s="5">
        <v>2</v>
      </c>
      <c r="J65" s="5">
        <v>6</v>
      </c>
      <c r="K65" s="6">
        <v>4</v>
      </c>
      <c r="L65" s="6">
        <v>3</v>
      </c>
      <c r="M65" s="6">
        <v>2</v>
      </c>
      <c r="N65" s="6">
        <v>2</v>
      </c>
      <c r="O65" s="6">
        <v>2</v>
      </c>
      <c r="P65" s="7">
        <v>1</v>
      </c>
    </row>
    <row r="66" spans="1:16" ht="25.5" x14ac:dyDescent="0.25">
      <c r="A66" s="5"/>
      <c r="B66" s="5" t="s">
        <v>13</v>
      </c>
      <c r="C66" s="5"/>
      <c r="D66" s="5"/>
      <c r="E66" s="5"/>
      <c r="F66" s="5"/>
      <c r="G66" s="5"/>
      <c r="H66" s="5"/>
      <c r="I66" s="5"/>
      <c r="J66" s="5"/>
      <c r="K66" s="6"/>
      <c r="L66" s="6"/>
      <c r="M66" s="6"/>
      <c r="N66" s="6"/>
      <c r="O66" s="6"/>
      <c r="P66" s="7">
        <v>0</v>
      </c>
    </row>
    <row r="67" spans="1:16" ht="15.75" x14ac:dyDescent="0.25">
      <c r="A67" s="8">
        <v>13</v>
      </c>
      <c r="B67" s="8" t="s">
        <v>59</v>
      </c>
      <c r="C67" s="8">
        <f t="shared" ref="C67:O67" si="13">SUM(C68:C70)</f>
        <v>0</v>
      </c>
      <c r="D67" s="8">
        <f t="shared" si="13"/>
        <v>0</v>
      </c>
      <c r="E67" s="8">
        <f t="shared" si="13"/>
        <v>0</v>
      </c>
      <c r="F67" s="8">
        <f t="shared" si="13"/>
        <v>0</v>
      </c>
      <c r="G67" s="8">
        <f t="shared" si="13"/>
        <v>0</v>
      </c>
      <c r="H67" s="8">
        <f t="shared" si="13"/>
        <v>0</v>
      </c>
      <c r="I67" s="8">
        <f t="shared" si="13"/>
        <v>1</v>
      </c>
      <c r="J67" s="8">
        <f t="shared" si="13"/>
        <v>0</v>
      </c>
      <c r="K67" s="8">
        <f t="shared" si="13"/>
        <v>0</v>
      </c>
      <c r="L67" s="8">
        <f t="shared" si="13"/>
        <v>0</v>
      </c>
      <c r="M67" s="8">
        <f t="shared" si="13"/>
        <v>0</v>
      </c>
      <c r="N67" s="8">
        <f t="shared" si="13"/>
        <v>0</v>
      </c>
      <c r="O67" s="8">
        <f t="shared" si="13"/>
        <v>5</v>
      </c>
      <c r="P67" s="8">
        <f>SUM(P68:P71)</f>
        <v>11</v>
      </c>
    </row>
    <row r="68" spans="1:16" ht="25.5" x14ac:dyDescent="0.25">
      <c r="A68" s="5"/>
      <c r="B68" s="5" t="s">
        <v>60</v>
      </c>
      <c r="C68" s="5">
        <v>0</v>
      </c>
      <c r="D68" s="5">
        <v>0</v>
      </c>
      <c r="E68" s="5">
        <v>0</v>
      </c>
      <c r="F68" s="5" t="s">
        <v>11</v>
      </c>
      <c r="G68" s="5" t="s">
        <v>11</v>
      </c>
      <c r="H68" s="5">
        <v>0</v>
      </c>
      <c r="I68" s="5">
        <v>1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7">
        <v>0</v>
      </c>
    </row>
    <row r="69" spans="1:16" ht="25.5" x14ac:dyDescent="0.25">
      <c r="A69" s="5"/>
      <c r="B69" s="5" t="s">
        <v>61</v>
      </c>
      <c r="C69" s="5" t="s">
        <v>11</v>
      </c>
      <c r="D69" s="5" t="s">
        <v>11</v>
      </c>
      <c r="E69" s="5" t="s">
        <v>11</v>
      </c>
      <c r="F69" s="5" t="s">
        <v>11</v>
      </c>
      <c r="G69" s="5" t="s">
        <v>11</v>
      </c>
      <c r="H69" s="5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6">
        <v>5</v>
      </c>
      <c r="P69" s="7">
        <v>11</v>
      </c>
    </row>
    <row r="70" spans="1:16" ht="25.5" x14ac:dyDescent="0.25">
      <c r="A70" s="5"/>
      <c r="B70" s="5" t="s">
        <v>62</v>
      </c>
      <c r="C70" s="5" t="s">
        <v>11</v>
      </c>
      <c r="D70" s="5" t="s">
        <v>11</v>
      </c>
      <c r="E70" s="5" t="s">
        <v>11</v>
      </c>
      <c r="F70" s="5" t="s">
        <v>11</v>
      </c>
      <c r="G70" s="5" t="s">
        <v>11</v>
      </c>
      <c r="H70" s="5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7">
        <v>0</v>
      </c>
    </row>
    <row r="71" spans="1:16" ht="25.5" x14ac:dyDescent="0.25">
      <c r="A71" s="5"/>
      <c r="B71" s="5" t="s">
        <v>13</v>
      </c>
      <c r="C71" s="5"/>
      <c r="D71" s="5"/>
      <c r="E71" s="5"/>
      <c r="F71" s="5"/>
      <c r="G71" s="5"/>
      <c r="H71" s="5"/>
      <c r="I71" s="5"/>
      <c r="J71" s="5"/>
      <c r="K71" s="6"/>
      <c r="L71" s="6"/>
      <c r="M71" s="6"/>
      <c r="N71" s="6"/>
      <c r="O71" s="6"/>
      <c r="P71" s="7">
        <v>0</v>
      </c>
    </row>
    <row r="72" spans="1:16" ht="15.75" x14ac:dyDescent="0.25">
      <c r="A72" s="8">
        <v>14</v>
      </c>
      <c r="B72" s="8" t="s">
        <v>63</v>
      </c>
      <c r="C72" s="8">
        <f t="shared" ref="C72:O72" si="14">SUM(C73)</f>
        <v>0</v>
      </c>
      <c r="D72" s="8">
        <f t="shared" si="14"/>
        <v>0</v>
      </c>
      <c r="E72" s="8">
        <f t="shared" si="14"/>
        <v>0</v>
      </c>
      <c r="F72" s="8">
        <f t="shared" si="14"/>
        <v>0</v>
      </c>
      <c r="G72" s="8">
        <f t="shared" si="14"/>
        <v>0</v>
      </c>
      <c r="H72" s="8">
        <f t="shared" si="14"/>
        <v>1</v>
      </c>
      <c r="I72" s="8">
        <f t="shared" si="14"/>
        <v>0</v>
      </c>
      <c r="J72" s="8">
        <f t="shared" si="14"/>
        <v>0</v>
      </c>
      <c r="K72" s="8">
        <f t="shared" si="14"/>
        <v>0</v>
      </c>
      <c r="L72" s="8">
        <f t="shared" si="14"/>
        <v>0</v>
      </c>
      <c r="M72" s="8">
        <f t="shared" si="14"/>
        <v>0</v>
      </c>
      <c r="N72" s="8">
        <f t="shared" si="14"/>
        <v>0</v>
      </c>
      <c r="O72" s="8">
        <f t="shared" si="14"/>
        <v>0</v>
      </c>
      <c r="P72" s="8">
        <f>SUM(P73,P74)</f>
        <v>0</v>
      </c>
    </row>
    <row r="73" spans="1:16" ht="25.5" x14ac:dyDescent="0.25">
      <c r="A73" s="5"/>
      <c r="B73" s="5" t="s">
        <v>64</v>
      </c>
      <c r="C73" s="5" t="s">
        <v>11</v>
      </c>
      <c r="D73" s="5" t="s">
        <v>11</v>
      </c>
      <c r="E73" s="5" t="s">
        <v>11</v>
      </c>
      <c r="F73" s="5" t="s">
        <v>11</v>
      </c>
      <c r="G73" s="5" t="s">
        <v>11</v>
      </c>
      <c r="H73" s="5">
        <v>1</v>
      </c>
      <c r="I73" s="5">
        <v>0</v>
      </c>
      <c r="J73" s="5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7">
        <v>0</v>
      </c>
    </row>
    <row r="74" spans="1:16" ht="25.5" x14ac:dyDescent="0.25">
      <c r="A74" s="5"/>
      <c r="B74" s="5" t="s">
        <v>13</v>
      </c>
      <c r="C74" s="5"/>
      <c r="D74" s="5"/>
      <c r="E74" s="5"/>
      <c r="F74" s="5"/>
      <c r="G74" s="5"/>
      <c r="H74" s="5"/>
      <c r="I74" s="5"/>
      <c r="J74" s="5"/>
      <c r="K74" s="6"/>
      <c r="L74" s="6"/>
      <c r="M74" s="6"/>
      <c r="N74" s="6"/>
      <c r="O74" s="6"/>
      <c r="P74" s="7">
        <v>0</v>
      </c>
    </row>
    <row r="75" spans="1:16" ht="15.75" x14ac:dyDescent="0.25">
      <c r="A75" s="8">
        <v>15</v>
      </c>
      <c r="B75" s="8" t="s">
        <v>65</v>
      </c>
      <c r="C75" s="8">
        <f t="shared" ref="C75:O75" si="15">SUM(C76)</f>
        <v>0</v>
      </c>
      <c r="D75" s="8">
        <f t="shared" si="15"/>
        <v>0</v>
      </c>
      <c r="E75" s="8">
        <f t="shared" si="15"/>
        <v>0</v>
      </c>
      <c r="F75" s="8">
        <f t="shared" si="15"/>
        <v>0</v>
      </c>
      <c r="G75" s="8">
        <f t="shared" si="15"/>
        <v>0</v>
      </c>
      <c r="H75" s="8">
        <f t="shared" si="15"/>
        <v>0</v>
      </c>
      <c r="I75" s="8">
        <f t="shared" si="15"/>
        <v>1</v>
      </c>
      <c r="J75" s="8">
        <f t="shared" si="15"/>
        <v>2</v>
      </c>
      <c r="K75" s="8">
        <f t="shared" si="15"/>
        <v>0</v>
      </c>
      <c r="L75" s="8">
        <f t="shared" si="15"/>
        <v>0</v>
      </c>
      <c r="M75" s="8">
        <f t="shared" si="15"/>
        <v>0</v>
      </c>
      <c r="N75" s="8">
        <f t="shared" si="15"/>
        <v>1</v>
      </c>
      <c r="O75" s="8">
        <f t="shared" si="15"/>
        <v>0</v>
      </c>
      <c r="P75" s="8">
        <f>SUM(P76,P77)</f>
        <v>0</v>
      </c>
    </row>
    <row r="76" spans="1:16" ht="38.25" x14ac:dyDescent="0.25">
      <c r="A76" s="5"/>
      <c r="B76" s="5" t="s">
        <v>66</v>
      </c>
      <c r="C76" s="5" t="s">
        <v>11</v>
      </c>
      <c r="D76" s="5" t="s">
        <v>11</v>
      </c>
      <c r="E76" s="5" t="s">
        <v>11</v>
      </c>
      <c r="F76" s="5" t="s">
        <v>11</v>
      </c>
      <c r="G76" s="5" t="s">
        <v>11</v>
      </c>
      <c r="H76" s="5" t="s">
        <v>11</v>
      </c>
      <c r="I76" s="5">
        <v>1</v>
      </c>
      <c r="J76" s="5">
        <v>2</v>
      </c>
      <c r="K76" s="6">
        <v>0</v>
      </c>
      <c r="L76" s="6">
        <v>0</v>
      </c>
      <c r="M76" s="6">
        <v>0</v>
      </c>
      <c r="N76" s="6">
        <v>1</v>
      </c>
      <c r="O76" s="6">
        <v>0</v>
      </c>
      <c r="P76" s="7" t="s">
        <v>12</v>
      </c>
    </row>
    <row r="77" spans="1:16" ht="25.5" x14ac:dyDescent="0.25">
      <c r="A77" s="5"/>
      <c r="B77" s="5" t="s">
        <v>13</v>
      </c>
      <c r="C77" s="5"/>
      <c r="D77" s="5"/>
      <c r="E77" s="5"/>
      <c r="F77" s="5"/>
      <c r="G77" s="5"/>
      <c r="H77" s="5"/>
      <c r="I77" s="5"/>
      <c r="J77" s="5"/>
      <c r="K77" s="6"/>
      <c r="L77" s="6"/>
      <c r="M77" s="6"/>
      <c r="N77" s="6"/>
      <c r="O77" s="6"/>
      <c r="P77" s="7">
        <v>0</v>
      </c>
    </row>
    <row r="78" spans="1:16" ht="15.75" x14ac:dyDescent="0.25">
      <c r="A78" s="8">
        <v>16</v>
      </c>
      <c r="B78" s="8" t="s">
        <v>67</v>
      </c>
      <c r="C78" s="8">
        <f t="shared" ref="C78:H78" si="16">SUM(C79:C80)</f>
        <v>0</v>
      </c>
      <c r="D78" s="8">
        <f t="shared" si="16"/>
        <v>0</v>
      </c>
      <c r="E78" s="8">
        <f t="shared" si="16"/>
        <v>0</v>
      </c>
      <c r="F78" s="8">
        <f t="shared" si="16"/>
        <v>4</v>
      </c>
      <c r="G78" s="8">
        <f t="shared" si="16"/>
        <v>2</v>
      </c>
      <c r="H78" s="8">
        <f t="shared" si="16"/>
        <v>3</v>
      </c>
      <c r="I78" s="8">
        <f>SUM(I79:I80)</f>
        <v>2</v>
      </c>
      <c r="J78" s="8">
        <f>SUM(J79:J80)</f>
        <v>6</v>
      </c>
      <c r="K78" s="8">
        <f>SUM(K79:K80)</f>
        <v>0</v>
      </c>
      <c r="L78" s="8">
        <f>SUM(L79:L81)</f>
        <v>19</v>
      </c>
      <c r="M78" s="8">
        <f>SUM(M79:M81)</f>
        <v>16</v>
      </c>
      <c r="N78" s="8">
        <f>SUM(N79:N81)</f>
        <v>12</v>
      </c>
      <c r="O78" s="8">
        <f>SUM(O79:O81)</f>
        <v>13</v>
      </c>
      <c r="P78" s="8">
        <f>SUM(P79:P82)</f>
        <v>6</v>
      </c>
    </row>
    <row r="79" spans="1:16" ht="25.5" x14ac:dyDescent="0.25">
      <c r="A79" s="5"/>
      <c r="B79" s="5" t="s">
        <v>68</v>
      </c>
      <c r="C79" s="5" t="s">
        <v>11</v>
      </c>
      <c r="D79" s="5" t="s">
        <v>11</v>
      </c>
      <c r="E79" s="5">
        <v>0</v>
      </c>
      <c r="F79" s="5">
        <v>3</v>
      </c>
      <c r="G79" s="5">
        <v>2</v>
      </c>
      <c r="H79" s="5">
        <v>3</v>
      </c>
      <c r="I79" s="5">
        <v>0</v>
      </c>
      <c r="J79" s="5">
        <v>6</v>
      </c>
      <c r="K79" s="6">
        <v>0</v>
      </c>
      <c r="L79" s="6">
        <v>2</v>
      </c>
      <c r="M79" s="6">
        <v>5</v>
      </c>
      <c r="N79" s="6">
        <v>0</v>
      </c>
      <c r="O79" s="6">
        <v>4</v>
      </c>
      <c r="P79" s="7">
        <v>0</v>
      </c>
    </row>
    <row r="80" spans="1:16" ht="38.25" x14ac:dyDescent="0.25">
      <c r="A80" s="5"/>
      <c r="B80" s="5" t="s">
        <v>69</v>
      </c>
      <c r="C80" s="5" t="s">
        <v>11</v>
      </c>
      <c r="D80" s="5" t="s">
        <v>11</v>
      </c>
      <c r="E80" s="5">
        <v>0</v>
      </c>
      <c r="F80" s="5">
        <v>1</v>
      </c>
      <c r="G80" s="5">
        <v>0</v>
      </c>
      <c r="H80" s="5">
        <v>0</v>
      </c>
      <c r="I80" s="5">
        <v>2</v>
      </c>
      <c r="J80" s="5">
        <v>0</v>
      </c>
      <c r="K80" s="6">
        <v>0</v>
      </c>
      <c r="L80" s="6">
        <v>6</v>
      </c>
      <c r="M80" s="7" t="s">
        <v>12</v>
      </c>
      <c r="N80" s="7">
        <v>3</v>
      </c>
      <c r="O80" s="7">
        <v>3</v>
      </c>
      <c r="P80" s="7" t="s">
        <v>12</v>
      </c>
    </row>
    <row r="81" spans="1:16" ht="25.5" x14ac:dyDescent="0.25">
      <c r="A81" s="5"/>
      <c r="B81" s="14" t="s">
        <v>70</v>
      </c>
      <c r="C81" s="5" t="s">
        <v>11</v>
      </c>
      <c r="D81" s="5" t="s">
        <v>11</v>
      </c>
      <c r="E81" s="5" t="s">
        <v>11</v>
      </c>
      <c r="F81" s="5" t="s">
        <v>11</v>
      </c>
      <c r="G81" s="5" t="s">
        <v>11</v>
      </c>
      <c r="H81" s="5">
        <v>0</v>
      </c>
      <c r="I81" s="5">
        <v>0</v>
      </c>
      <c r="J81" s="5">
        <v>0</v>
      </c>
      <c r="K81" s="6">
        <v>0</v>
      </c>
      <c r="L81" s="6">
        <v>11</v>
      </c>
      <c r="M81" s="6">
        <v>11</v>
      </c>
      <c r="N81" s="6">
        <v>9</v>
      </c>
      <c r="O81" s="6">
        <v>6</v>
      </c>
      <c r="P81" s="7">
        <v>6</v>
      </c>
    </row>
    <row r="82" spans="1:16" ht="25.5" x14ac:dyDescent="0.25">
      <c r="A82" s="5"/>
      <c r="B82" s="14" t="s">
        <v>13</v>
      </c>
      <c r="C82" s="5"/>
      <c r="D82" s="5"/>
      <c r="E82" s="5"/>
      <c r="F82" s="5"/>
      <c r="G82" s="5"/>
      <c r="H82" s="5"/>
      <c r="I82" s="5"/>
      <c r="J82" s="5"/>
      <c r="K82" s="6"/>
      <c r="L82" s="6"/>
      <c r="M82" s="6"/>
      <c r="N82" s="6"/>
      <c r="O82" s="6"/>
      <c r="P82" s="7">
        <v>0</v>
      </c>
    </row>
    <row r="83" spans="1:16" ht="15.75" x14ac:dyDescent="0.25">
      <c r="A83" s="8">
        <v>17</v>
      </c>
      <c r="B83" s="8" t="s">
        <v>71</v>
      </c>
      <c r="C83" s="8">
        <f t="shared" ref="C83:K83" si="17">SUM(C85:C85)</f>
        <v>0</v>
      </c>
      <c r="D83" s="8">
        <f t="shared" si="17"/>
        <v>0</v>
      </c>
      <c r="E83" s="8">
        <f t="shared" si="17"/>
        <v>0</v>
      </c>
      <c r="F83" s="8">
        <f t="shared" si="17"/>
        <v>4</v>
      </c>
      <c r="G83" s="8">
        <f t="shared" si="17"/>
        <v>10</v>
      </c>
      <c r="H83" s="8">
        <f t="shared" si="17"/>
        <v>0</v>
      </c>
      <c r="I83" s="8">
        <f t="shared" si="17"/>
        <v>1</v>
      </c>
      <c r="J83" s="8">
        <f t="shared" si="17"/>
        <v>0</v>
      </c>
      <c r="K83" s="8">
        <f t="shared" si="17"/>
        <v>0</v>
      </c>
      <c r="L83" s="8">
        <f>SUM(L85:L85)</f>
        <v>0</v>
      </c>
      <c r="M83" s="8">
        <f>SUM(M85:M85)</f>
        <v>2</v>
      </c>
      <c r="N83" s="8">
        <f>SUM(N85:N85)</f>
        <v>0</v>
      </c>
      <c r="O83" s="8">
        <f>SUM(O85:O85)</f>
        <v>0</v>
      </c>
      <c r="P83" s="8">
        <f>SUM(P85:P86)</f>
        <v>0</v>
      </c>
    </row>
    <row r="84" spans="1:16" ht="25.5" x14ac:dyDescent="0.25">
      <c r="A84" s="8"/>
      <c r="B84" s="14" t="s">
        <v>72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</row>
    <row r="85" spans="1:16" ht="38.25" x14ac:dyDescent="0.25">
      <c r="A85" s="5"/>
      <c r="B85" s="5" t="s">
        <v>73</v>
      </c>
      <c r="C85" s="5" t="s">
        <v>11</v>
      </c>
      <c r="D85" s="5" t="s">
        <v>11</v>
      </c>
      <c r="E85" s="5">
        <v>0</v>
      </c>
      <c r="F85" s="5">
        <v>4</v>
      </c>
      <c r="G85" s="5">
        <v>10</v>
      </c>
      <c r="H85" s="5">
        <v>0</v>
      </c>
      <c r="I85" s="5">
        <v>1</v>
      </c>
      <c r="J85" s="5">
        <v>0</v>
      </c>
      <c r="K85" s="6">
        <v>0</v>
      </c>
      <c r="L85" s="6">
        <v>0</v>
      </c>
      <c r="M85" s="6">
        <v>2</v>
      </c>
      <c r="N85" s="6">
        <v>0</v>
      </c>
      <c r="O85" s="6">
        <v>0</v>
      </c>
      <c r="P85" s="7" t="s">
        <v>12</v>
      </c>
    </row>
    <row r="86" spans="1:16" ht="25.5" x14ac:dyDescent="0.25">
      <c r="A86" s="5"/>
      <c r="B86" s="5" t="s">
        <v>13</v>
      </c>
      <c r="C86" s="5"/>
      <c r="D86" s="5"/>
      <c r="E86" s="5"/>
      <c r="F86" s="5"/>
      <c r="G86" s="5"/>
      <c r="H86" s="5"/>
      <c r="I86" s="5"/>
      <c r="J86" s="5"/>
      <c r="K86" s="6"/>
      <c r="L86" s="6"/>
      <c r="M86" s="6"/>
      <c r="N86" s="6"/>
      <c r="O86" s="6"/>
      <c r="P86" s="7">
        <v>0</v>
      </c>
    </row>
    <row r="87" spans="1:16" ht="15.75" x14ac:dyDescent="0.25">
      <c r="A87" s="8">
        <v>18</v>
      </c>
      <c r="B87" s="8" t="s">
        <v>74</v>
      </c>
      <c r="C87" s="8">
        <f t="shared" ref="C87:O87" si="18">SUM(C88)</f>
        <v>0</v>
      </c>
      <c r="D87" s="8">
        <f t="shared" si="18"/>
        <v>0</v>
      </c>
      <c r="E87" s="8">
        <f t="shared" si="18"/>
        <v>0</v>
      </c>
      <c r="F87" s="8">
        <f t="shared" si="18"/>
        <v>2</v>
      </c>
      <c r="G87" s="8">
        <f t="shared" si="18"/>
        <v>0</v>
      </c>
      <c r="H87" s="8">
        <f t="shared" si="18"/>
        <v>0</v>
      </c>
      <c r="I87" s="8">
        <f t="shared" si="18"/>
        <v>0</v>
      </c>
      <c r="J87" s="8">
        <f t="shared" si="18"/>
        <v>1</v>
      </c>
      <c r="K87" s="8">
        <f t="shared" si="18"/>
        <v>1</v>
      </c>
      <c r="L87" s="8">
        <f t="shared" si="18"/>
        <v>4</v>
      </c>
      <c r="M87" s="8">
        <f t="shared" si="18"/>
        <v>2</v>
      </c>
      <c r="N87" s="8">
        <f t="shared" si="18"/>
        <v>1</v>
      </c>
      <c r="O87" s="8">
        <f t="shared" si="18"/>
        <v>2</v>
      </c>
      <c r="P87" s="8">
        <f>SUM(P88,P89)</f>
        <v>2</v>
      </c>
    </row>
    <row r="88" spans="1:16" ht="25.5" x14ac:dyDescent="0.25">
      <c r="A88" s="5"/>
      <c r="B88" s="5" t="s">
        <v>75</v>
      </c>
      <c r="C88" s="5" t="s">
        <v>11</v>
      </c>
      <c r="D88" s="5" t="s">
        <v>11</v>
      </c>
      <c r="E88" s="5">
        <v>0</v>
      </c>
      <c r="F88" s="5">
        <v>2</v>
      </c>
      <c r="G88" s="5">
        <v>0</v>
      </c>
      <c r="H88" s="5">
        <v>0</v>
      </c>
      <c r="I88" s="5">
        <v>0</v>
      </c>
      <c r="J88" s="5">
        <v>1</v>
      </c>
      <c r="K88" s="6">
        <v>1</v>
      </c>
      <c r="L88" s="6">
        <v>4</v>
      </c>
      <c r="M88" s="6">
        <v>2</v>
      </c>
      <c r="N88" s="6">
        <v>1</v>
      </c>
      <c r="O88" s="6">
        <v>2</v>
      </c>
      <c r="P88" s="7">
        <v>2</v>
      </c>
    </row>
    <row r="89" spans="1:16" ht="25.5" x14ac:dyDescent="0.25">
      <c r="A89" s="5"/>
      <c r="B89" s="5" t="s">
        <v>13</v>
      </c>
      <c r="C89" s="5"/>
      <c r="D89" s="5"/>
      <c r="E89" s="5"/>
      <c r="F89" s="5"/>
      <c r="G89" s="5"/>
      <c r="H89" s="5"/>
      <c r="I89" s="5"/>
      <c r="J89" s="5"/>
      <c r="K89" s="6"/>
      <c r="L89" s="6"/>
      <c r="M89" s="6"/>
      <c r="N89" s="6"/>
      <c r="O89" s="6"/>
      <c r="P89" s="7">
        <v>0</v>
      </c>
    </row>
    <row r="90" spans="1:16" ht="15.75" x14ac:dyDescent="0.25">
      <c r="A90" s="8">
        <v>19</v>
      </c>
      <c r="B90" s="8" t="s">
        <v>76</v>
      </c>
      <c r="C90" s="8">
        <f t="shared" ref="C90:O90" si="19">SUM(C91)</f>
        <v>0</v>
      </c>
      <c r="D90" s="8">
        <f t="shared" si="19"/>
        <v>0</v>
      </c>
      <c r="E90" s="8">
        <f t="shared" si="19"/>
        <v>0</v>
      </c>
      <c r="F90" s="8">
        <f t="shared" si="19"/>
        <v>1</v>
      </c>
      <c r="G90" s="8">
        <f t="shared" si="19"/>
        <v>1</v>
      </c>
      <c r="H90" s="8">
        <f t="shared" si="19"/>
        <v>0</v>
      </c>
      <c r="I90" s="8">
        <f t="shared" si="19"/>
        <v>1</v>
      </c>
      <c r="J90" s="8">
        <f t="shared" si="19"/>
        <v>0</v>
      </c>
      <c r="K90" s="8">
        <f t="shared" si="19"/>
        <v>5</v>
      </c>
      <c r="L90" s="8">
        <f t="shared" si="19"/>
        <v>8</v>
      </c>
      <c r="M90" s="8">
        <f t="shared" si="19"/>
        <v>2</v>
      </c>
      <c r="N90" s="8">
        <f t="shared" si="19"/>
        <v>2</v>
      </c>
      <c r="O90" s="8">
        <f t="shared" si="19"/>
        <v>1</v>
      </c>
      <c r="P90" s="8">
        <f>SUM(P91,P92)</f>
        <v>1</v>
      </c>
    </row>
    <row r="91" spans="1:16" ht="38.25" x14ac:dyDescent="0.25">
      <c r="A91" s="5"/>
      <c r="B91" s="5" t="s">
        <v>77</v>
      </c>
      <c r="C91" s="5" t="s">
        <v>11</v>
      </c>
      <c r="D91" s="5" t="s">
        <v>11</v>
      </c>
      <c r="E91" s="5">
        <v>0</v>
      </c>
      <c r="F91" s="5">
        <v>1</v>
      </c>
      <c r="G91" s="5">
        <v>1</v>
      </c>
      <c r="H91" s="5">
        <v>0</v>
      </c>
      <c r="I91" s="5">
        <v>1</v>
      </c>
      <c r="J91" s="5">
        <v>0</v>
      </c>
      <c r="K91" s="6">
        <v>5</v>
      </c>
      <c r="L91" s="6">
        <v>8</v>
      </c>
      <c r="M91" s="6">
        <v>2</v>
      </c>
      <c r="N91" s="6">
        <v>2</v>
      </c>
      <c r="O91" s="6">
        <v>1</v>
      </c>
      <c r="P91" s="7" t="s">
        <v>12</v>
      </c>
    </row>
    <row r="92" spans="1:16" ht="25.5" x14ac:dyDescent="0.25">
      <c r="A92" s="5"/>
      <c r="B92" s="5" t="s">
        <v>13</v>
      </c>
      <c r="C92" s="5"/>
      <c r="D92" s="5"/>
      <c r="E92" s="5"/>
      <c r="F92" s="5"/>
      <c r="G92" s="5"/>
      <c r="H92" s="5"/>
      <c r="I92" s="5"/>
      <c r="J92" s="5"/>
      <c r="K92" s="6"/>
      <c r="L92" s="6"/>
      <c r="M92" s="6"/>
      <c r="N92" s="6"/>
      <c r="O92" s="6"/>
      <c r="P92" s="7">
        <v>1</v>
      </c>
    </row>
    <row r="93" spans="1:16" ht="15.75" x14ac:dyDescent="0.25">
      <c r="A93" s="8">
        <v>20</v>
      </c>
      <c r="B93" s="8" t="s">
        <v>78</v>
      </c>
      <c r="C93" s="8">
        <f t="shared" ref="C93:H93" si="20">SUM(C94:C97)</f>
        <v>0</v>
      </c>
      <c r="D93" s="8">
        <f t="shared" si="20"/>
        <v>0</v>
      </c>
      <c r="E93" s="8">
        <f t="shared" si="20"/>
        <v>0</v>
      </c>
      <c r="F93" s="8">
        <f t="shared" si="20"/>
        <v>1</v>
      </c>
      <c r="G93" s="8">
        <f t="shared" si="20"/>
        <v>0</v>
      </c>
      <c r="H93" s="8">
        <f t="shared" si="20"/>
        <v>4</v>
      </c>
      <c r="I93" s="8">
        <f t="shared" ref="I93:O93" si="21">SUM(I94:I97)</f>
        <v>2</v>
      </c>
      <c r="J93" s="8">
        <f t="shared" si="21"/>
        <v>6</v>
      </c>
      <c r="K93" s="8">
        <f t="shared" si="21"/>
        <v>6</v>
      </c>
      <c r="L93" s="8">
        <f t="shared" si="21"/>
        <v>9</v>
      </c>
      <c r="M93" s="8">
        <f t="shared" si="21"/>
        <v>4</v>
      </c>
      <c r="N93" s="8">
        <f t="shared" si="21"/>
        <v>11</v>
      </c>
      <c r="O93" s="8">
        <f t="shared" si="21"/>
        <v>4</v>
      </c>
      <c r="P93" s="8">
        <f>SUM(P94:P98)</f>
        <v>3</v>
      </c>
    </row>
    <row r="94" spans="1:16" ht="25.5" x14ac:dyDescent="0.25">
      <c r="A94" s="5"/>
      <c r="B94" s="5" t="s">
        <v>79</v>
      </c>
      <c r="C94" s="5" t="s">
        <v>11</v>
      </c>
      <c r="D94" s="5" t="s">
        <v>11</v>
      </c>
      <c r="E94" s="5" t="s">
        <v>11</v>
      </c>
      <c r="F94" s="5" t="s">
        <v>11</v>
      </c>
      <c r="G94" s="5" t="s">
        <v>11</v>
      </c>
      <c r="H94" s="5">
        <v>1</v>
      </c>
      <c r="I94" s="5">
        <v>2</v>
      </c>
      <c r="J94" s="5">
        <v>5</v>
      </c>
      <c r="K94" s="6">
        <v>3</v>
      </c>
      <c r="L94" s="6">
        <v>4</v>
      </c>
      <c r="M94" s="6">
        <v>3</v>
      </c>
      <c r="N94" s="6">
        <v>8</v>
      </c>
      <c r="O94" s="6">
        <v>3</v>
      </c>
      <c r="P94" s="7">
        <v>0</v>
      </c>
    </row>
    <row r="95" spans="1:16" ht="25.5" x14ac:dyDescent="0.25">
      <c r="A95" s="5"/>
      <c r="B95" s="5" t="s">
        <v>80</v>
      </c>
      <c r="C95" s="5" t="s">
        <v>11</v>
      </c>
      <c r="D95" s="5" t="s">
        <v>11</v>
      </c>
      <c r="E95" s="5" t="s">
        <v>11</v>
      </c>
      <c r="F95" s="5" t="s">
        <v>11</v>
      </c>
      <c r="G95" s="5" t="s">
        <v>11</v>
      </c>
      <c r="H95" s="5">
        <v>1</v>
      </c>
      <c r="I95" s="5">
        <v>0</v>
      </c>
      <c r="J95" s="5">
        <v>1</v>
      </c>
      <c r="K95" s="6">
        <v>1</v>
      </c>
      <c r="L95" s="6">
        <v>1</v>
      </c>
      <c r="M95" s="6">
        <v>1</v>
      </c>
      <c r="N95" s="6">
        <v>1</v>
      </c>
      <c r="O95" s="6">
        <v>1</v>
      </c>
      <c r="P95" s="7">
        <v>2</v>
      </c>
    </row>
    <row r="96" spans="1:16" ht="25.5" x14ac:dyDescent="0.25">
      <c r="A96" s="5"/>
      <c r="B96" s="5" t="s">
        <v>81</v>
      </c>
      <c r="C96" s="5" t="s">
        <v>11</v>
      </c>
      <c r="D96" s="5" t="s">
        <v>11</v>
      </c>
      <c r="E96" s="5" t="s">
        <v>11</v>
      </c>
      <c r="F96" s="5" t="s">
        <v>11</v>
      </c>
      <c r="G96" s="5" t="s">
        <v>11</v>
      </c>
      <c r="H96" s="5">
        <v>2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7">
        <v>0</v>
      </c>
    </row>
    <row r="97" spans="1:16" ht="30" x14ac:dyDescent="0.25">
      <c r="A97" s="5"/>
      <c r="B97" s="5" t="s">
        <v>82</v>
      </c>
      <c r="C97" s="5" t="s">
        <v>11</v>
      </c>
      <c r="D97" s="5" t="s">
        <v>11</v>
      </c>
      <c r="E97" s="5">
        <v>0</v>
      </c>
      <c r="F97" s="5">
        <v>1</v>
      </c>
      <c r="G97" s="5">
        <v>0</v>
      </c>
      <c r="H97" s="5">
        <v>0</v>
      </c>
      <c r="I97" s="5">
        <v>0</v>
      </c>
      <c r="J97" s="5">
        <v>0</v>
      </c>
      <c r="K97" s="6">
        <v>2</v>
      </c>
      <c r="L97" s="6">
        <v>4</v>
      </c>
      <c r="M97" s="6">
        <v>0</v>
      </c>
      <c r="N97" s="6">
        <v>2</v>
      </c>
      <c r="O97" s="7" t="s">
        <v>12</v>
      </c>
      <c r="P97" s="7">
        <v>1</v>
      </c>
    </row>
    <row r="98" spans="1:16" ht="25.5" x14ac:dyDescent="0.25">
      <c r="A98" s="5"/>
      <c r="B98" s="5" t="s">
        <v>13</v>
      </c>
      <c r="C98" s="5"/>
      <c r="D98" s="5"/>
      <c r="E98" s="5"/>
      <c r="F98" s="5"/>
      <c r="G98" s="5"/>
      <c r="H98" s="5"/>
      <c r="I98" s="5"/>
      <c r="J98" s="5"/>
      <c r="K98" s="6"/>
      <c r="L98" s="6"/>
      <c r="M98" s="6"/>
      <c r="N98" s="6"/>
      <c r="O98" s="7"/>
      <c r="P98" s="7">
        <v>0</v>
      </c>
    </row>
    <row r="99" spans="1:16" ht="15.75" x14ac:dyDescent="0.25">
      <c r="A99" s="8">
        <v>21</v>
      </c>
      <c r="B99" s="8" t="s">
        <v>83</v>
      </c>
      <c r="C99" s="8">
        <f t="shared" ref="C99:O99" si="22">SUM(C100:C101)</f>
        <v>0</v>
      </c>
      <c r="D99" s="8">
        <f t="shared" si="22"/>
        <v>0</v>
      </c>
      <c r="E99" s="8">
        <f t="shared" si="22"/>
        <v>0</v>
      </c>
      <c r="F99" s="8">
        <f t="shared" si="22"/>
        <v>1</v>
      </c>
      <c r="G99" s="8">
        <f t="shared" si="22"/>
        <v>1</v>
      </c>
      <c r="H99" s="8">
        <f t="shared" si="22"/>
        <v>1</v>
      </c>
      <c r="I99" s="8">
        <f t="shared" si="22"/>
        <v>1</v>
      </c>
      <c r="J99" s="8">
        <f t="shared" si="22"/>
        <v>0</v>
      </c>
      <c r="K99" s="8">
        <f t="shared" si="22"/>
        <v>3</v>
      </c>
      <c r="L99" s="8">
        <f t="shared" si="22"/>
        <v>1</v>
      </c>
      <c r="M99" s="8">
        <f t="shared" si="22"/>
        <v>1</v>
      </c>
      <c r="N99" s="8">
        <f t="shared" si="22"/>
        <v>0</v>
      </c>
      <c r="O99" s="8">
        <f t="shared" si="22"/>
        <v>1</v>
      </c>
      <c r="P99" s="8">
        <f>SUM(P100:P102)</f>
        <v>0</v>
      </c>
    </row>
    <row r="100" spans="1:16" ht="25.5" x14ac:dyDescent="0.25">
      <c r="A100" s="5"/>
      <c r="B100" s="5" t="s">
        <v>84</v>
      </c>
      <c r="C100" s="5" t="s">
        <v>11</v>
      </c>
      <c r="D100" s="5" t="s">
        <v>11</v>
      </c>
      <c r="E100" s="5">
        <v>0</v>
      </c>
      <c r="F100" s="5">
        <v>1</v>
      </c>
      <c r="G100" s="5">
        <v>1</v>
      </c>
      <c r="H100" s="5">
        <v>1</v>
      </c>
      <c r="I100" s="5">
        <v>1</v>
      </c>
      <c r="J100" s="5">
        <v>0</v>
      </c>
      <c r="K100" s="6">
        <v>3</v>
      </c>
      <c r="L100" s="6">
        <v>1</v>
      </c>
      <c r="M100" s="6">
        <v>1</v>
      </c>
      <c r="N100" s="6">
        <v>0</v>
      </c>
      <c r="O100" s="6">
        <v>1</v>
      </c>
      <c r="P100" s="7">
        <v>0</v>
      </c>
    </row>
    <row r="101" spans="1:16" ht="25.5" x14ac:dyDescent="0.25">
      <c r="A101" s="5"/>
      <c r="B101" s="5" t="s">
        <v>85</v>
      </c>
      <c r="C101" s="5" t="s">
        <v>11</v>
      </c>
      <c r="D101" s="5" t="s">
        <v>11</v>
      </c>
      <c r="E101" s="5" t="s">
        <v>11</v>
      </c>
      <c r="F101" s="5" t="s">
        <v>11</v>
      </c>
      <c r="G101" s="5" t="s">
        <v>11</v>
      </c>
      <c r="H101" s="5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7">
        <v>0</v>
      </c>
    </row>
    <row r="102" spans="1:16" ht="25.5" x14ac:dyDescent="0.25">
      <c r="A102" s="5"/>
      <c r="B102" s="5" t="s">
        <v>13</v>
      </c>
      <c r="C102" s="5"/>
      <c r="D102" s="5"/>
      <c r="E102" s="5"/>
      <c r="F102" s="5"/>
      <c r="G102" s="5"/>
      <c r="H102" s="5"/>
      <c r="I102" s="5"/>
      <c r="J102" s="5"/>
      <c r="K102" s="6"/>
      <c r="L102" s="6"/>
      <c r="M102" s="6"/>
      <c r="N102" s="6"/>
      <c r="O102" s="6"/>
      <c r="P102" s="7">
        <v>0</v>
      </c>
    </row>
    <row r="103" spans="1:16" ht="25.5" x14ac:dyDescent="0.25">
      <c r="A103" s="5"/>
      <c r="B103" s="5" t="s">
        <v>86</v>
      </c>
      <c r="C103" s="5" t="s">
        <v>87</v>
      </c>
      <c r="D103" s="5" t="s">
        <v>87</v>
      </c>
      <c r="E103" s="5" t="s">
        <v>87</v>
      </c>
      <c r="F103" s="5" t="s">
        <v>87</v>
      </c>
      <c r="G103" s="5" t="s">
        <v>87</v>
      </c>
      <c r="H103" s="5" t="s">
        <v>87</v>
      </c>
      <c r="I103" s="5" t="s">
        <v>87</v>
      </c>
      <c r="J103" s="5" t="s">
        <v>87</v>
      </c>
      <c r="K103" s="5" t="s">
        <v>87</v>
      </c>
      <c r="L103" s="5" t="s">
        <v>87</v>
      </c>
      <c r="M103" s="5" t="s">
        <v>87</v>
      </c>
      <c r="N103" s="5" t="s">
        <v>87</v>
      </c>
      <c r="O103" s="5" t="s">
        <v>87</v>
      </c>
      <c r="P103" s="7">
        <v>12</v>
      </c>
    </row>
    <row r="104" spans="1:16" ht="30" x14ac:dyDescent="0.25">
      <c r="A104" s="5"/>
      <c r="B104" s="5" t="s">
        <v>88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1</v>
      </c>
      <c r="J104" s="5">
        <v>0</v>
      </c>
      <c r="K104" s="6">
        <v>0</v>
      </c>
      <c r="L104" s="6">
        <v>0</v>
      </c>
      <c r="M104" s="6">
        <v>0</v>
      </c>
      <c r="N104" s="7" t="s">
        <v>12</v>
      </c>
      <c r="O104" s="7" t="s">
        <v>12</v>
      </c>
      <c r="P104" s="7" t="s">
        <v>12</v>
      </c>
    </row>
    <row r="105" spans="1:16" ht="30" x14ac:dyDescent="0.25">
      <c r="A105" s="5"/>
      <c r="B105" s="16" t="s">
        <v>13</v>
      </c>
      <c r="C105" s="5" t="s">
        <v>11</v>
      </c>
      <c r="D105" s="5" t="s">
        <v>11</v>
      </c>
      <c r="E105" s="5">
        <v>40</v>
      </c>
      <c r="F105" s="5">
        <v>19</v>
      </c>
      <c r="G105" s="5">
        <v>21</v>
      </c>
      <c r="H105" s="5">
        <v>16</v>
      </c>
      <c r="I105" s="5">
        <v>12</v>
      </c>
      <c r="J105" s="5">
        <v>12</v>
      </c>
      <c r="K105" s="6">
        <v>12</v>
      </c>
      <c r="L105" s="6">
        <v>12</v>
      </c>
      <c r="M105" s="7">
        <v>12</v>
      </c>
      <c r="N105" s="7" t="s">
        <v>12</v>
      </c>
      <c r="O105" s="7" t="s">
        <v>12</v>
      </c>
      <c r="P105" s="7">
        <f>P11+P14+P20+P25+P29+P38+P43+P48+P54+P58+P62+P66+P71+P77+P82+P86+P89+P92+P98+P102</f>
        <v>2</v>
      </c>
    </row>
    <row r="106" spans="1:16" ht="15.75" x14ac:dyDescent="0.25">
      <c r="A106" s="8"/>
      <c r="B106" s="17" t="s">
        <v>89</v>
      </c>
      <c r="C106" s="8">
        <f t="shared" ref="C106:K106" si="23">SUM(C9,C12,C15,C21,C26,C30,C39,C44,C49,C55,C59,C63,C67,C72,C75,C78,C83,C87,C90,C93,C99,C104,C105)</f>
        <v>1</v>
      </c>
      <c r="D106" s="8">
        <f t="shared" si="23"/>
        <v>3</v>
      </c>
      <c r="E106" s="8">
        <f t="shared" si="23"/>
        <v>61</v>
      </c>
      <c r="F106" s="8">
        <f t="shared" si="23"/>
        <v>69</v>
      </c>
      <c r="G106" s="8">
        <f t="shared" si="23"/>
        <v>96</v>
      </c>
      <c r="H106" s="8">
        <f t="shared" si="23"/>
        <v>78</v>
      </c>
      <c r="I106" s="8">
        <f t="shared" si="23"/>
        <v>70</v>
      </c>
      <c r="J106" s="8">
        <f t="shared" si="23"/>
        <v>95</v>
      </c>
      <c r="K106" s="8">
        <f t="shared" si="23"/>
        <v>82</v>
      </c>
      <c r="L106" s="8">
        <f>SUM(L9,L12,L15,L21,L26,L30,L39,L44,L49,L55,L59,L63,L67,L72,L75,L78,L83,L87,L90,L93,L99,L104,L105)</f>
        <v>133</v>
      </c>
      <c r="M106" s="8">
        <f>SUM(M9,M12,M15,M21,M26,M30,M39,M44,M49,M55,M59,M63,M67,M72,M75,M78,M83,M87,M90,M93,M99,M104,M105)</f>
        <v>98</v>
      </c>
      <c r="N106" s="8">
        <f>SUM(N9,N12,N15,N21,N26,N30,N39,N44,N49,N55,N59,N63,N67,N72,N75,N78,N83,N87,N90,N93,N99,N104,N105)</f>
        <v>88</v>
      </c>
      <c r="O106" s="8">
        <f>SUM(O9,O12,O15,O21,O26,O30,O39,O44,O49,O55,O59,O63,O67,O72,O75,O78,O83,O87,O90,O93,O99,O104,O105)</f>
        <v>106</v>
      </c>
      <c r="P106" s="8">
        <f>SUM(P9,P12,P15,P21,P26,P30,P39,P44,P49,P55,P59,P63,P67,P72,P75,P78,P83,P87,P90,P93,P99,P104,P103)</f>
        <v>99</v>
      </c>
    </row>
    <row r="107" spans="1:16" ht="38.25" customHeight="1" x14ac:dyDescent="0.25">
      <c r="A107" s="24" t="s">
        <v>90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1:16" x14ac:dyDescent="0.25">
      <c r="B108" s="2" t="s">
        <v>91</v>
      </c>
      <c r="D108" s="18"/>
      <c r="E108" s="18"/>
      <c r="F108" s="18"/>
      <c r="G108" s="2" t="s">
        <v>92</v>
      </c>
      <c r="I108" s="2"/>
    </row>
    <row r="116" spans="2:2" x14ac:dyDescent="0.25">
      <c r="B116" s="19"/>
    </row>
    <row r="850" spans="10:10" x14ac:dyDescent="0.25">
      <c r="J850" s="3">
        <v>0</v>
      </c>
    </row>
  </sheetData>
  <mergeCells count="18">
    <mergeCell ref="A6:A8"/>
    <mergeCell ref="B6:B7"/>
    <mergeCell ref="C6:P6"/>
    <mergeCell ref="C7:P7"/>
    <mergeCell ref="K1:L1"/>
    <mergeCell ref="A2:K2"/>
    <mergeCell ref="A3:K3"/>
    <mergeCell ref="A4:K4"/>
    <mergeCell ref="A5:H5"/>
    <mergeCell ref="O27:O28"/>
    <mergeCell ref="P27:P28"/>
    <mergeCell ref="A107:M107"/>
    <mergeCell ref="I27:I28"/>
    <mergeCell ref="J27:J28"/>
    <mergeCell ref="K27:K28"/>
    <mergeCell ref="L27:L28"/>
    <mergeCell ref="M27:M28"/>
    <mergeCell ref="N27:N28"/>
  </mergeCells>
  <pageMargins left="1.1023622047244095" right="0.31496062992125984" top="0.39370078740157483" bottom="0.31496062992125984" header="0" footer="0"/>
  <pageSetup paperSize="9" scale="57" fitToHeight="2" orientation="portrait" r:id="rId1"/>
  <rowBreaks count="1" manualBreakCount="1">
    <brk id="7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665E-213D-4D69-A41E-A2DFBEB50E5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Рысь</vt:lpstr>
      <vt:lpstr>Лист1</vt:lpstr>
      <vt:lpstr>Рысь!Заголовки_для_печати</vt:lpstr>
      <vt:lpstr>Рысь!Область_печати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2022-04-04T09:35:40Z</dcterms:created>
  <dcterms:modified xsi:type="dcterms:W3CDTF">2022-04-12T08:07:36Z</dcterms:modified>
</cp:coreProperties>
</file>