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Obmen\приемная\ИНФОРМАЦИЯ для САЙТА\УПОЖМ\Данные о добыче охотничьих ресурсов на сайт\"/>
    </mc:Choice>
  </mc:AlternateContent>
  <xr:revisionPtr revIDLastSave="0" documentId="13_ncr:1_{7BC5D067-62C1-49CA-A51E-0D84B3F2AB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рсук" sheetId="1" r:id="rId1"/>
    <sheet name="бобр" sheetId="2" r:id="rId2"/>
    <sheet name="выдра" sheetId="3" r:id="rId3"/>
    <sheet name="норки" sheetId="4" r:id="rId4"/>
    <sheet name="ондатра" sheetId="5" r:id="rId5"/>
    <sheet name="белки" sheetId="6" r:id="rId6"/>
    <sheet name="вод.полевка" sheetId="7" r:id="rId7"/>
    <sheet name="горностай" sheetId="8" r:id="rId8"/>
    <sheet name="заяц-беляк" sheetId="9" r:id="rId9"/>
    <sheet name="заяц-русак" sheetId="10" r:id="rId10"/>
    <sheet name="енотов.собака" sheetId="11" r:id="rId11"/>
    <sheet name="ласка" sheetId="12" r:id="rId12"/>
    <sheet name="куница" sheetId="14" r:id="rId13"/>
    <sheet name="лисица" sheetId="15" r:id="rId14"/>
    <sheet name="рысь" sheetId="16" r:id="rId15"/>
    <sheet name="хори" sheetId="17" r:id="rId16"/>
    <sheet name="крот" sheetId="18" r:id="rId17"/>
    <sheet name="хомяк" sheetId="19" r:id="rId18"/>
  </sheets>
  <definedNames>
    <definedName name="_xlnm.Print_Area" localSheetId="0">барсук!$A$1:$FE$93</definedName>
    <definedName name="_xlnm.Print_Area" localSheetId="5">белки!$A$1:$FE$93</definedName>
    <definedName name="_xlnm.Print_Area" localSheetId="1">бобр!$A$1:$FE$93</definedName>
    <definedName name="_xlnm.Print_Area" localSheetId="6">вод.полевка!$A$1:$FE$93</definedName>
    <definedName name="_xlnm.Print_Area" localSheetId="2">выдра!$A$1:$FE$93</definedName>
    <definedName name="_xlnm.Print_Area" localSheetId="7">горностай!$A$1:$FE$93</definedName>
    <definedName name="_xlnm.Print_Area" localSheetId="10">енотов.собака!$A$1:$FE$93</definedName>
    <definedName name="_xlnm.Print_Area" localSheetId="8">'заяц-беляк'!$A$1:$FE$93</definedName>
    <definedName name="_xlnm.Print_Area" localSheetId="9">'заяц-русак'!$A$1:$FE$93</definedName>
    <definedName name="_xlnm.Print_Area" localSheetId="16">крот!$A$1:$FE$93</definedName>
    <definedName name="_xlnm.Print_Area" localSheetId="12">куница!$A$1:$FE$93</definedName>
    <definedName name="_xlnm.Print_Area" localSheetId="11">ласка!$A$1:$FE$93</definedName>
    <definedName name="_xlnm.Print_Area" localSheetId="13">лисица!$A$1:$FE$93</definedName>
    <definedName name="_xlnm.Print_Area" localSheetId="3">норки!$A$1:$FE$93</definedName>
    <definedName name="_xlnm.Print_Area" localSheetId="4">ондатра!$A$1:$FE$93</definedName>
    <definedName name="_xlnm.Print_Area" localSheetId="14">рысь!$A$1:$FE$93</definedName>
    <definedName name="_xlnm.Print_Area" localSheetId="17">хомяк!$A$1:$FE$92</definedName>
    <definedName name="_xlnm.Print_Area" localSheetId="15">хори!$A$1:$FE$97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T63" i="9" l="1"/>
  <c r="AU87" i="16"/>
  <c r="AU82" i="16"/>
  <c r="AU80" i="16"/>
  <c r="AU78" i="16"/>
  <c r="AU75" i="16"/>
  <c r="AU71" i="16"/>
  <c r="AU69" i="16"/>
  <c r="AU67" i="16"/>
  <c r="AU63" i="16"/>
  <c r="AU60" i="16"/>
  <c r="AU57" i="16"/>
  <c r="AU54" i="16"/>
  <c r="AU49" i="16"/>
  <c r="AU46" i="16"/>
  <c r="AU42" i="16"/>
  <c r="AU35" i="16"/>
  <c r="AU32" i="16"/>
  <c r="AU28" i="16"/>
  <c r="AU23" i="16"/>
  <c r="AU21" i="16"/>
  <c r="AU19" i="16"/>
  <c r="AU21" i="19"/>
  <c r="AU19" i="19"/>
  <c r="BT87" i="15"/>
  <c r="BT82" i="15"/>
  <c r="BT80" i="15"/>
  <c r="BT78" i="15"/>
  <c r="BT75" i="15"/>
  <c r="BT71" i="15"/>
  <c r="BT69" i="15"/>
  <c r="BT67" i="15"/>
  <c r="BT63" i="15"/>
  <c r="BT60" i="15"/>
  <c r="BT57" i="15"/>
  <c r="BT54" i="15"/>
  <c r="BT49" i="15"/>
  <c r="BT46" i="15"/>
  <c r="BT42" i="15"/>
  <c r="BT35" i="15"/>
  <c r="BT32" i="15"/>
  <c r="BT28" i="15"/>
  <c r="BT23" i="15"/>
  <c r="BT21" i="15"/>
  <c r="BT19" i="15"/>
  <c r="BT92" i="15"/>
  <c r="AU92" i="16" l="1"/>
  <c r="BT87" i="10" l="1"/>
  <c r="BT82" i="10"/>
  <c r="BT80" i="10"/>
  <c r="BT78" i="10"/>
  <c r="BT75" i="10"/>
  <c r="BT71" i="10"/>
  <c r="BT69" i="10"/>
  <c r="BT67" i="10"/>
  <c r="BT63" i="10"/>
  <c r="BT60" i="10"/>
  <c r="BT57" i="10"/>
  <c r="BT54" i="10"/>
  <c r="BT49" i="10"/>
  <c r="BT46" i="10"/>
  <c r="BT42" i="10"/>
  <c r="BT35" i="10"/>
  <c r="BT32" i="10"/>
  <c r="BT28" i="10"/>
  <c r="BT23" i="10"/>
  <c r="BT21" i="10"/>
  <c r="BT19" i="10"/>
  <c r="BT92" i="10" s="1"/>
  <c r="BT92" i="3" l="1"/>
  <c r="BT91" i="3" s="1"/>
  <c r="BT90" i="3" s="1"/>
  <c r="BT89" i="3" s="1"/>
  <c r="BT88" i="3" s="1"/>
  <c r="BT87" i="3" s="1"/>
  <c r="BT86" i="3" s="1"/>
  <c r="BT85" i="3" s="1"/>
  <c r="BT84" i="3" s="1"/>
  <c r="BT83" i="3" s="1"/>
  <c r="BT82" i="3" s="1"/>
  <c r="BT81" i="3" s="1"/>
  <c r="BT80" i="3" s="1"/>
  <c r="BT79" i="3" s="1"/>
  <c r="BT78" i="3" s="1"/>
  <c r="BT77" i="3" s="1"/>
  <c r="BT76" i="3" s="1"/>
  <c r="BT75" i="3" s="1"/>
  <c r="BT74" i="3" s="1"/>
  <c r="BT73" i="3" s="1"/>
  <c r="BT72" i="3" s="1"/>
  <c r="BT71" i="3" s="1"/>
  <c r="BT70" i="3" s="1"/>
  <c r="BT69" i="3" s="1"/>
  <c r="BT68" i="3" s="1"/>
  <c r="BT67" i="3" s="1"/>
  <c r="BT66" i="3" s="1"/>
  <c r="BT65" i="3" s="1"/>
  <c r="BT64" i="3" s="1"/>
  <c r="BT63" i="3" s="1"/>
  <c r="BT62" i="3" s="1"/>
  <c r="BT61" i="3" s="1"/>
  <c r="BT60" i="3" s="1"/>
  <c r="BT59" i="3" s="1"/>
  <c r="BT58" i="3" s="1"/>
  <c r="BT57" i="3" s="1"/>
  <c r="BT56" i="3" s="1"/>
  <c r="BT55" i="3" s="1"/>
  <c r="BT54" i="3" s="1"/>
  <c r="BT53" i="3" s="1"/>
  <c r="BT52" i="3" s="1"/>
  <c r="BT51" i="3" s="1"/>
  <c r="BT50" i="3" s="1"/>
  <c r="BT49" i="3" s="1"/>
  <c r="BT48" i="3" s="1"/>
  <c r="BT47" i="3" s="1"/>
  <c r="BT46" i="3" s="1"/>
  <c r="BT45" i="3" s="1"/>
  <c r="BT44" i="3" s="1"/>
  <c r="BT43" i="3" s="1"/>
  <c r="BT42" i="3" s="1"/>
  <c r="BT41" i="3" s="1"/>
  <c r="BT40" i="3" s="1"/>
  <c r="BT39" i="3" s="1"/>
  <c r="BT38" i="3" s="1"/>
  <c r="BT37" i="3" s="1"/>
  <c r="BT36" i="3" s="1"/>
  <c r="BT35" i="3" s="1"/>
  <c r="BT34" i="3" s="1"/>
  <c r="BT33" i="3" s="1"/>
  <c r="BT32" i="3" s="1"/>
  <c r="BT31" i="3" s="1"/>
  <c r="BT30" i="3" s="1"/>
  <c r="BT29" i="3" s="1"/>
  <c r="BT28" i="3" s="1"/>
  <c r="BT27" i="3" s="1"/>
  <c r="BT26" i="3" s="1"/>
  <c r="BT25" i="3" s="1"/>
  <c r="BT24" i="3" s="1"/>
  <c r="BT23" i="3" s="1"/>
  <c r="BT22" i="3" s="1"/>
  <c r="BT21" i="3" s="1"/>
  <c r="BT20" i="3" s="1"/>
  <c r="AU21" i="18"/>
  <c r="AU19" i="18"/>
  <c r="AU21" i="17"/>
  <c r="AU19" i="17"/>
  <c r="AU21" i="15"/>
  <c r="AU19" i="15"/>
  <c r="AU21" i="14"/>
  <c r="AU19" i="14"/>
  <c r="AU21" i="12"/>
  <c r="AU19" i="12"/>
  <c r="AU21" i="11"/>
  <c r="AU19" i="11"/>
  <c r="AU21" i="10"/>
  <c r="AU19" i="10"/>
  <c r="AU21" i="9"/>
  <c r="AU19" i="9"/>
  <c r="AU21" i="8"/>
  <c r="AU19" i="8"/>
  <c r="AU21" i="7"/>
  <c r="AU19" i="7"/>
  <c r="AU21" i="6"/>
  <c r="AU19" i="6"/>
  <c r="AU21" i="5"/>
  <c r="AU19" i="5"/>
  <c r="AU21" i="4"/>
  <c r="AU19" i="4"/>
  <c r="CS87" i="19" l="1"/>
  <c r="CS82" i="19"/>
  <c r="CS80" i="19"/>
  <c r="CS78" i="19"/>
  <c r="CS75" i="19"/>
  <c r="CS71" i="19"/>
  <c r="CS69" i="19"/>
  <c r="CS63" i="19"/>
  <c r="CS42" i="19"/>
  <c r="CS19" i="19"/>
  <c r="BT19" i="19"/>
  <c r="CS35" i="18"/>
  <c r="CS19" i="18"/>
  <c r="BT19" i="18"/>
  <c r="CS87" i="17"/>
  <c r="BT87" i="17"/>
  <c r="CS82" i="17"/>
  <c r="BT82" i="17"/>
  <c r="CS80" i="17"/>
  <c r="BT80" i="17"/>
  <c r="CS78" i="17"/>
  <c r="BT78" i="17"/>
  <c r="CS75" i="17"/>
  <c r="BT75" i="17"/>
  <c r="CS71" i="17"/>
  <c r="BT71" i="17"/>
  <c r="CS69" i="17"/>
  <c r="BT69" i="17"/>
  <c r="CS67" i="17"/>
  <c r="BT67" i="17"/>
  <c r="CS63" i="17"/>
  <c r="BT63" i="17"/>
  <c r="CS60" i="17"/>
  <c r="BT60" i="17"/>
  <c r="CS57" i="17"/>
  <c r="BT57" i="17"/>
  <c r="CS54" i="17"/>
  <c r="BT54" i="17"/>
  <c r="CS49" i="17"/>
  <c r="BT49" i="17"/>
  <c r="CS46" i="17"/>
  <c r="BT46" i="17"/>
  <c r="CS42" i="17"/>
  <c r="BT42" i="17"/>
  <c r="CS35" i="17"/>
  <c r="BT35" i="17"/>
  <c r="CS32" i="17"/>
  <c r="BT32" i="17"/>
  <c r="CS28" i="17"/>
  <c r="BT28" i="17"/>
  <c r="CS23" i="17"/>
  <c r="BT23" i="17"/>
  <c r="CS21" i="17"/>
  <c r="BT21" i="17"/>
  <c r="CS19" i="17"/>
  <c r="BT19" i="17"/>
  <c r="CS87" i="16"/>
  <c r="BT87" i="16"/>
  <c r="CS82" i="16"/>
  <c r="BT82" i="16"/>
  <c r="CS80" i="16"/>
  <c r="BT80" i="16"/>
  <c r="CS78" i="16"/>
  <c r="BT78" i="16"/>
  <c r="CS75" i="16"/>
  <c r="BT75" i="16"/>
  <c r="CS71" i="16"/>
  <c r="BT71" i="16"/>
  <c r="CS69" i="16"/>
  <c r="BT69" i="16"/>
  <c r="CS67" i="16"/>
  <c r="BT67" i="16"/>
  <c r="CS63" i="16"/>
  <c r="BT63" i="16"/>
  <c r="CS60" i="16"/>
  <c r="BT60" i="16"/>
  <c r="CS57" i="16"/>
  <c r="BT57" i="16"/>
  <c r="CS54" i="16"/>
  <c r="BT54" i="16"/>
  <c r="CS49" i="16"/>
  <c r="BT49" i="16"/>
  <c r="CS46" i="16"/>
  <c r="BT46" i="16"/>
  <c r="CS42" i="16"/>
  <c r="BT42" i="16"/>
  <c r="CS35" i="16"/>
  <c r="BT35" i="16"/>
  <c r="CS32" i="16"/>
  <c r="BT32" i="16"/>
  <c r="CS28" i="16"/>
  <c r="BT28" i="16"/>
  <c r="CS23" i="16"/>
  <c r="BT23" i="16"/>
  <c r="CS21" i="16"/>
  <c r="BT21" i="16"/>
  <c r="CS19" i="16"/>
  <c r="BT19" i="16"/>
  <c r="CS87" i="15"/>
  <c r="CS82" i="15"/>
  <c r="CS80" i="15"/>
  <c r="CS78" i="15"/>
  <c r="CS75" i="15"/>
  <c r="CS71" i="15"/>
  <c r="CS69" i="15"/>
  <c r="CS67" i="15"/>
  <c r="CS63" i="15"/>
  <c r="CS60" i="15"/>
  <c r="CS57" i="15"/>
  <c r="CS54" i="15"/>
  <c r="CS49" i="15"/>
  <c r="CS46" i="15"/>
  <c r="CS42" i="15"/>
  <c r="CS35" i="15"/>
  <c r="CS32" i="15"/>
  <c r="CS28" i="15"/>
  <c r="CS23" i="15"/>
  <c r="CS21" i="15"/>
  <c r="CS19" i="15"/>
  <c r="CS87" i="14"/>
  <c r="BT87" i="14"/>
  <c r="CS82" i="14"/>
  <c r="BT82" i="14"/>
  <c r="CS80" i="14"/>
  <c r="BT80" i="14"/>
  <c r="CS78" i="14"/>
  <c r="BT78" i="14"/>
  <c r="CS75" i="14"/>
  <c r="CS71" i="14"/>
  <c r="BT71" i="14"/>
  <c r="CS69" i="14"/>
  <c r="BT69" i="14"/>
  <c r="CS67" i="14"/>
  <c r="BT67" i="14"/>
  <c r="CS63" i="14"/>
  <c r="BT63" i="14"/>
  <c r="CS60" i="14"/>
  <c r="BT60" i="14"/>
  <c r="CS57" i="14"/>
  <c r="BT57" i="14"/>
  <c r="CS54" i="14"/>
  <c r="BT54" i="14"/>
  <c r="CS49" i="14"/>
  <c r="BT49" i="14"/>
  <c r="CS46" i="14"/>
  <c r="BT46" i="14"/>
  <c r="CS42" i="14"/>
  <c r="BT42" i="14"/>
  <c r="CS35" i="14"/>
  <c r="BT35" i="14"/>
  <c r="CS32" i="14"/>
  <c r="BT32" i="14"/>
  <c r="CS28" i="14"/>
  <c r="BT28" i="14"/>
  <c r="CS23" i="14"/>
  <c r="BT23" i="14"/>
  <c r="CS21" i="14"/>
  <c r="BT21" i="14"/>
  <c r="CS19" i="14"/>
  <c r="BT19" i="14"/>
  <c r="CS54" i="12"/>
  <c r="CS49" i="12"/>
  <c r="CS19" i="12"/>
  <c r="BT19" i="12"/>
  <c r="CS87" i="11"/>
  <c r="BT87" i="11"/>
  <c r="CS82" i="11"/>
  <c r="BT82" i="11"/>
  <c r="CS80" i="11"/>
  <c r="BT80" i="11"/>
  <c r="CS78" i="11"/>
  <c r="BT78" i="11"/>
  <c r="CS75" i="11"/>
  <c r="BT75" i="11"/>
  <c r="CS71" i="11"/>
  <c r="BT71" i="11"/>
  <c r="CS69" i="11"/>
  <c r="BT69" i="11"/>
  <c r="CS67" i="11"/>
  <c r="BT67" i="11"/>
  <c r="CS63" i="11"/>
  <c r="BT63" i="11"/>
  <c r="CS60" i="11"/>
  <c r="BT60" i="11"/>
  <c r="CS57" i="11"/>
  <c r="BT57" i="11"/>
  <c r="CS54" i="11"/>
  <c r="BT54" i="11"/>
  <c r="CS49" i="11"/>
  <c r="BT49" i="11"/>
  <c r="CS46" i="11"/>
  <c r="BT46" i="11"/>
  <c r="CS42" i="11"/>
  <c r="BT42" i="11"/>
  <c r="CS35" i="11"/>
  <c r="BT35" i="11"/>
  <c r="CS32" i="11"/>
  <c r="BT32" i="11"/>
  <c r="CS28" i="11"/>
  <c r="BT28" i="11"/>
  <c r="CS23" i="11"/>
  <c r="BT23" i="11"/>
  <c r="CS21" i="11"/>
  <c r="BT21" i="11"/>
  <c r="CS19" i="11"/>
  <c r="BT19" i="11"/>
  <c r="CS87" i="10"/>
  <c r="CS82" i="10"/>
  <c r="CS80" i="10"/>
  <c r="CS78" i="10"/>
  <c r="CS75" i="10"/>
  <c r="CS71" i="10"/>
  <c r="CS69" i="10"/>
  <c r="CS67" i="10"/>
  <c r="CS63" i="10"/>
  <c r="CS60" i="10"/>
  <c r="CS57" i="10"/>
  <c r="CS54" i="10"/>
  <c r="CS49" i="10"/>
  <c r="CS46" i="10"/>
  <c r="CS42" i="10"/>
  <c r="CS35" i="10"/>
  <c r="CS32" i="10"/>
  <c r="CS28" i="10"/>
  <c r="CS23" i="10"/>
  <c r="CS21" i="10"/>
  <c r="CS19" i="10"/>
  <c r="CS92" i="10" s="1"/>
  <c r="CS87" i="9"/>
  <c r="BT87" i="9"/>
  <c r="CS82" i="9"/>
  <c r="BT82" i="9"/>
  <c r="CS80" i="9"/>
  <c r="BT80" i="9"/>
  <c r="CS78" i="9"/>
  <c r="BT78" i="9"/>
  <c r="CS75" i="9"/>
  <c r="BT75" i="9"/>
  <c r="CS71" i="9"/>
  <c r="BT71" i="9"/>
  <c r="CS69" i="9"/>
  <c r="BT69" i="9"/>
  <c r="CS67" i="9"/>
  <c r="BT67" i="9"/>
  <c r="CS63" i="9"/>
  <c r="CS60" i="9"/>
  <c r="BT60" i="9"/>
  <c r="CS57" i="9"/>
  <c r="BT57" i="9"/>
  <c r="CS54" i="9"/>
  <c r="BT54" i="9"/>
  <c r="CS49" i="9"/>
  <c r="BT49" i="9"/>
  <c r="CS46" i="9"/>
  <c r="BT46" i="9"/>
  <c r="CS42" i="9"/>
  <c r="BT42" i="9"/>
  <c r="CS35" i="9"/>
  <c r="BT35" i="9"/>
  <c r="CS32" i="9"/>
  <c r="BT32" i="9"/>
  <c r="CS28" i="9"/>
  <c r="BT28" i="9"/>
  <c r="CS23" i="9"/>
  <c r="BT23" i="9"/>
  <c r="CS21" i="9"/>
  <c r="BT21" i="9"/>
  <c r="CS19" i="9"/>
  <c r="CS92" i="9" s="1"/>
  <c r="BT19" i="9"/>
  <c r="CS19" i="8"/>
  <c r="BT19" i="8"/>
  <c r="CS21" i="7"/>
  <c r="CS19" i="7"/>
  <c r="CS87" i="6"/>
  <c r="BT87" i="6"/>
  <c r="CS82" i="6"/>
  <c r="BT82" i="6"/>
  <c r="CS80" i="6"/>
  <c r="BT80" i="6"/>
  <c r="CS78" i="6"/>
  <c r="BT78" i="6"/>
  <c r="CS75" i="6"/>
  <c r="BT75" i="6"/>
  <c r="CS71" i="6"/>
  <c r="BT71" i="6"/>
  <c r="CS69" i="6"/>
  <c r="BT69" i="6"/>
  <c r="CS67" i="6"/>
  <c r="BT67" i="6"/>
  <c r="CS63" i="6"/>
  <c r="BT63" i="6"/>
  <c r="CS60" i="6"/>
  <c r="BT60" i="6"/>
  <c r="CS57" i="6"/>
  <c r="BT57" i="6"/>
  <c r="CS54" i="6"/>
  <c r="BT54" i="6"/>
  <c r="CS49" i="6"/>
  <c r="BT49" i="6"/>
  <c r="CS46" i="6"/>
  <c r="BT46" i="6"/>
  <c r="CS42" i="6"/>
  <c r="BT42" i="6"/>
  <c r="CS35" i="6"/>
  <c r="BT35" i="6"/>
  <c r="CS32" i="6"/>
  <c r="BT32" i="6"/>
  <c r="CS28" i="6"/>
  <c r="BT28" i="6"/>
  <c r="CS23" i="6"/>
  <c r="BT23" i="6"/>
  <c r="CS21" i="6"/>
  <c r="BT21" i="6"/>
  <c r="CS19" i="6"/>
  <c r="BT19" i="6"/>
  <c r="CS87" i="5"/>
  <c r="BT87" i="5"/>
  <c r="CS82" i="5"/>
  <c r="BT82" i="5"/>
  <c r="CS80" i="5"/>
  <c r="BT80" i="5"/>
  <c r="CS78" i="5"/>
  <c r="BT78" i="5"/>
  <c r="CS75" i="5"/>
  <c r="BT75" i="5"/>
  <c r="CS71" i="5"/>
  <c r="BT71" i="5"/>
  <c r="CS69" i="5"/>
  <c r="BT69" i="5"/>
  <c r="CS67" i="5"/>
  <c r="BT67" i="5"/>
  <c r="CS63" i="5"/>
  <c r="BT63" i="5"/>
  <c r="CS60" i="5"/>
  <c r="BT60" i="5"/>
  <c r="CS57" i="5"/>
  <c r="BT57" i="5"/>
  <c r="CS54" i="5"/>
  <c r="BT54" i="5"/>
  <c r="CS49" i="5"/>
  <c r="BT49" i="5"/>
  <c r="CS46" i="5"/>
  <c r="BT46" i="5"/>
  <c r="CS42" i="5"/>
  <c r="BT42" i="5"/>
  <c r="CS35" i="5"/>
  <c r="BT35" i="5"/>
  <c r="CS32" i="5"/>
  <c r="BT32" i="5"/>
  <c r="CS28" i="5"/>
  <c r="BT28" i="5"/>
  <c r="CS23" i="5"/>
  <c r="BT23" i="5"/>
  <c r="CS21" i="5"/>
  <c r="BT21" i="5"/>
  <c r="CS19" i="5"/>
  <c r="CS92" i="5" s="1"/>
  <c r="BT19" i="5"/>
  <c r="CS87" i="4"/>
  <c r="BT87" i="4"/>
  <c r="CS82" i="4"/>
  <c r="BT82" i="4"/>
  <c r="CS80" i="4"/>
  <c r="BT80" i="4"/>
  <c r="CS78" i="4"/>
  <c r="BT78" i="4"/>
  <c r="CS75" i="4"/>
  <c r="BT75" i="4"/>
  <c r="CS71" i="4"/>
  <c r="BT71" i="4"/>
  <c r="CS69" i="4"/>
  <c r="BT69" i="4"/>
  <c r="CS67" i="4"/>
  <c r="BT67" i="4"/>
  <c r="CS63" i="4"/>
  <c r="BT63" i="4"/>
  <c r="CS60" i="4"/>
  <c r="BT60" i="4"/>
  <c r="CS57" i="4"/>
  <c r="BT57" i="4"/>
  <c r="CS54" i="4"/>
  <c r="BT54" i="4"/>
  <c r="CS49" i="4"/>
  <c r="BT49" i="4"/>
  <c r="CS46" i="4"/>
  <c r="BT46" i="4"/>
  <c r="CS42" i="4"/>
  <c r="BT42" i="4"/>
  <c r="CS35" i="4"/>
  <c r="BT35" i="4"/>
  <c r="CS32" i="4"/>
  <c r="BT32" i="4"/>
  <c r="CS28" i="4"/>
  <c r="BT28" i="4"/>
  <c r="CS23" i="4"/>
  <c r="BT23" i="4"/>
  <c r="CS21" i="4"/>
  <c r="BT21" i="4"/>
  <c r="CS19" i="4"/>
  <c r="CS92" i="4" s="1"/>
  <c r="BT19" i="4"/>
  <c r="BT92" i="4" s="1"/>
  <c r="CS82" i="3"/>
  <c r="CS19" i="3"/>
  <c r="BT19" i="3"/>
  <c r="CS87" i="2"/>
  <c r="BT87" i="2"/>
  <c r="CS82" i="2"/>
  <c r="BT82" i="2"/>
  <c r="CS80" i="2"/>
  <c r="BT80" i="2"/>
  <c r="CS78" i="2"/>
  <c r="BT78" i="2"/>
  <c r="CS75" i="2"/>
  <c r="BT75" i="2"/>
  <c r="CS71" i="2"/>
  <c r="BT71" i="2"/>
  <c r="CS69" i="2"/>
  <c r="BT69" i="2"/>
  <c r="CS67" i="2"/>
  <c r="BT67" i="2"/>
  <c r="CS63" i="2"/>
  <c r="BT63" i="2"/>
  <c r="CS60" i="2"/>
  <c r="BT60" i="2"/>
  <c r="CS57" i="2"/>
  <c r="BT57" i="2"/>
  <c r="CS54" i="2"/>
  <c r="BT54" i="2"/>
  <c r="CS49" i="2"/>
  <c r="BT49" i="2"/>
  <c r="CS46" i="2"/>
  <c r="BT46" i="2"/>
  <c r="CS42" i="2"/>
  <c r="BT42" i="2"/>
  <c r="CS35" i="2"/>
  <c r="BT35" i="2"/>
  <c r="CS32" i="2"/>
  <c r="BT32" i="2"/>
  <c r="CS28" i="2"/>
  <c r="BT28" i="2"/>
  <c r="CS23" i="2"/>
  <c r="BT23" i="2"/>
  <c r="CS21" i="2"/>
  <c r="BT21" i="2"/>
  <c r="AU21" i="2"/>
  <c r="CS19" i="2"/>
  <c r="CS92" i="2" s="1"/>
  <c r="BT19" i="2"/>
  <c r="AU19" i="2"/>
  <c r="CS87" i="1"/>
  <c r="CS82" i="1"/>
  <c r="CS80" i="1"/>
  <c r="CS78" i="1"/>
  <c r="CS75" i="1"/>
  <c r="CS71" i="1"/>
  <c r="CS69" i="1"/>
  <c r="CS67" i="1"/>
  <c r="CS63" i="1"/>
  <c r="CS60" i="1"/>
  <c r="CS57" i="1"/>
  <c r="CS54" i="1"/>
  <c r="CS49" i="1"/>
  <c r="CS46" i="1"/>
  <c r="CS42" i="1"/>
  <c r="CS35" i="1"/>
  <c r="CS32" i="1"/>
  <c r="CS28" i="1"/>
  <c r="CS23" i="1"/>
  <c r="CS21" i="1"/>
  <c r="CS19" i="1"/>
  <c r="BT19" i="1"/>
  <c r="BT21" i="1"/>
  <c r="BT23" i="1"/>
  <c r="BT28" i="1"/>
  <c r="BT32" i="1"/>
  <c r="BT35" i="1"/>
  <c r="BT42" i="1"/>
  <c r="BT46" i="1"/>
  <c r="BT49" i="1"/>
  <c r="BT54" i="1"/>
  <c r="BT57" i="1"/>
  <c r="BT60" i="1"/>
  <c r="BT63" i="1"/>
  <c r="BT67" i="1"/>
  <c r="BT69" i="1"/>
  <c r="BT71" i="1"/>
  <c r="BT75" i="1"/>
  <c r="BT78" i="1"/>
  <c r="BT80" i="1"/>
  <c r="BT82" i="1"/>
  <c r="BT87" i="1"/>
  <c r="AU87" i="1"/>
  <c r="AU82" i="1"/>
  <c r="AU80" i="1"/>
  <c r="AU78" i="1"/>
  <c r="AU75" i="1"/>
  <c r="AU71" i="1"/>
  <c r="AU69" i="1"/>
  <c r="AU67" i="1"/>
  <c r="AU63" i="1"/>
  <c r="AU60" i="1"/>
  <c r="AU57" i="1"/>
  <c r="AU54" i="1"/>
  <c r="AU49" i="1"/>
  <c r="AU46" i="1"/>
  <c r="AU42" i="1"/>
  <c r="AU35" i="1"/>
  <c r="AU32" i="1"/>
  <c r="AU28" i="1"/>
  <c r="AU23" i="1"/>
  <c r="AU21" i="1"/>
  <c r="AU19" i="1"/>
  <c r="CS92" i="6" l="1"/>
  <c r="BT92" i="6"/>
  <c r="AU92" i="1"/>
  <c r="BT92" i="1"/>
  <c r="CS92" i="1"/>
  <c r="CS92" i="16"/>
  <c r="BT92" i="16"/>
  <c r="CS92" i="17"/>
  <c r="BT92" i="17"/>
  <c r="CS91" i="19"/>
  <c r="BT91" i="19"/>
  <c r="CS92" i="15"/>
  <c r="CS92" i="14"/>
  <c r="BT92" i="14"/>
  <c r="BT92" i="12"/>
  <c r="CS92" i="11"/>
  <c r="BT92" i="11"/>
  <c r="BT92" i="9"/>
  <c r="BT92" i="8"/>
  <c r="BT92" i="5"/>
  <c r="BT92" i="18"/>
  <c r="BT92" i="2"/>
  <c r="BT19" i="7"/>
  <c r="BT92" i="7" s="1"/>
</calcChain>
</file>

<file path=xl/sharedStrings.xml><?xml version="1.0" encoding="utf-8"?>
<sst xmlns="http://schemas.openxmlformats.org/spreadsheetml/2006/main" count="3793" uniqueCount="167">
  <si>
    <t>Форма 4</t>
  </si>
  <si>
    <t>"</t>
  </si>
  <si>
    <t>по "</t>
  </si>
  <si>
    <t>Данные об объемах изъятия пушных животных (за исключением волка), отнесенных к охотничьим ресурсам, за исключением охотничьих ресурсов,</t>
  </si>
  <si>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</si>
  <si>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</si>
  <si>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>Вид пушных животных:</t>
  </si>
  <si>
    <t>Утвержденный лимит добычи (для видов пушных животных, добыча которых осуществляется в соответствии с лимитом их добычи)</t>
  </si>
  <si>
    <t xml:space="preserve"> особей.</t>
  </si>
  <si>
    <t>№ 
п/п</t>
  </si>
  <si>
    <t>Наименование муниципального образования (района, округа), охотничьего угодья и иной территории</t>
  </si>
  <si>
    <t>Установленная квота добычи, особей</t>
  </si>
  <si>
    <t>Всего добыто, особей
(в соответствии с данными разрешений
на добычу охотничьих ресурсов)</t>
  </si>
  <si>
    <t>Итого по субъекту Российской Федерации:</t>
  </si>
  <si>
    <t>Приложение 4</t>
  </si>
  <si>
    <t xml:space="preserve"> находящихся на особо охраняемых природных территориях федерального значения, за период с "</t>
  </si>
  <si>
    <t>Выдано разрешений
на добычу охотничьих ресурсов, шт.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</si>
  <si>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</si>
  <si>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</si>
  <si>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</si>
  <si>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</si>
  <si>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</si>
  <si>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</si>
  <si>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</si>
  <si>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</si>
  <si>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ЗАО «Варяг»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</si>
  <si>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</si>
  <si>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</si>
  <si>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</si>
  <si>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</si>
  <si>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ООО «Охотничье хозяйство «Долматовское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</si>
  <si>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</si>
  <si>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</si>
  <si>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</si>
  <si>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</si>
  <si>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</si>
  <si>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</si>
  <si>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</si>
  <si>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</si>
  <si>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</si>
  <si>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</si>
  <si>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</si>
  <si>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</si>
  <si>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</si>
  <si>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</si>
  <si>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</si>
  <si>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</si>
  <si>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</si>
  <si>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</si>
  <si>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</si>
  <si>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</si>
  <si>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</si>
  <si>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</si>
  <si>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</si>
  <si>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</si>
  <si>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</si>
  <si>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</si>
  <si>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</si>
  <si>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</si>
  <si>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</si>
  <si>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</si>
  <si>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</si>
  <si>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</si>
  <si>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</si>
  <si>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</si>
  <si>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</si>
  <si>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</si>
  <si>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</si>
  <si>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</si>
  <si>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</si>
  <si>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</si>
  <si>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</si>
  <si>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Автономная некоммерческая организация «Клуб военачальников РФ»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</si>
  <si>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</si>
  <si>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</si>
  <si>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</si>
  <si>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</si>
  <si>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</si>
  <si>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</si>
  <si>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</si>
  <si>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</si>
  <si>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</si>
  <si>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</si>
  <si>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</si>
  <si>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</si>
  <si>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</si>
  <si>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</si>
  <si>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</si>
  <si>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Общедоступные охотугодья Ивановской области</t>
  </si>
  <si>
    <t>1.1</t>
  </si>
  <si>
    <t>2.1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</si>
  <si>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</si>
  <si>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</si>
  <si>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</si>
  <si>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</si>
  <si>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</si>
  <si>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</si>
  <si>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</si>
  <si>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</si>
  <si>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</si>
  <si>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6.1</t>
  </si>
  <si>
    <t>6.2</t>
  </si>
  <si>
    <t>6.3</t>
  </si>
  <si>
    <t>6.4</t>
  </si>
  <si>
    <t>6.5</t>
  </si>
  <si>
    <t>6.7</t>
  </si>
  <si>
    <t>7.1</t>
  </si>
  <si>
    <t>7.2</t>
  </si>
  <si>
    <t>7.3</t>
  </si>
  <si>
    <t>8.</t>
  </si>
  <si>
    <t>8.1</t>
  </si>
  <si>
    <t>8.2</t>
  </si>
  <si>
    <t>9.1</t>
  </si>
  <si>
    <t>9.2</t>
  </si>
  <si>
    <t>9.3</t>
  </si>
  <si>
    <t>9.4</t>
  </si>
  <si>
    <t>10.1</t>
  </si>
  <si>
    <t>10.2</t>
  </si>
  <si>
    <t>11.1</t>
  </si>
  <si>
    <t>11.2</t>
  </si>
  <si>
    <t>12.1</t>
  </si>
  <si>
    <t>12.2</t>
  </si>
  <si>
    <t>13.1</t>
  </si>
  <si>
    <t>13.2</t>
  </si>
  <si>
    <t>13.3</t>
  </si>
  <si>
    <t>14.1</t>
  </si>
  <si>
    <t>15.1</t>
  </si>
  <si>
    <t>16.1</t>
  </si>
  <si>
    <t>16.2</t>
  </si>
  <si>
    <t>16.3</t>
  </si>
  <si>
    <t>17.1</t>
  </si>
  <si>
    <t>17.2</t>
  </si>
  <si>
    <t>18.1</t>
  </si>
  <si>
    <t>19.1</t>
  </si>
  <si>
    <t>20.1</t>
  </si>
  <si>
    <t>20.2</t>
  </si>
  <si>
    <t>20.3</t>
  </si>
  <si>
    <t>20.4</t>
  </si>
  <si>
    <t>21.1</t>
  </si>
  <si>
    <t>21.2</t>
  </si>
  <si>
    <t>Пучежский муниципальный район</t>
  </si>
  <si>
    <t>1</t>
  </si>
  <si>
    <t>августа 2021</t>
  </si>
  <si>
    <t xml:space="preserve">31 </t>
  </si>
  <si>
    <t>марта 2022</t>
  </si>
  <si>
    <t>Ивановская область</t>
  </si>
  <si>
    <t>Департамент природных ресурсов и экологии Ивановской области</t>
  </si>
  <si>
    <t>барсук</t>
  </si>
  <si>
    <t>бобр европейский</t>
  </si>
  <si>
    <t>выдра</t>
  </si>
  <si>
    <t>норки</t>
  </si>
  <si>
    <t>ондатра</t>
  </si>
  <si>
    <t>белки</t>
  </si>
  <si>
    <t>водяная полевка</t>
  </si>
  <si>
    <t>заяц-беляк</t>
  </si>
  <si>
    <t xml:space="preserve">заяц-русак </t>
  </si>
  <si>
    <t>енотовидная собака</t>
  </si>
  <si>
    <t>ласка</t>
  </si>
  <si>
    <t>лесная куница</t>
  </si>
  <si>
    <t>лисица обыкновенная</t>
  </si>
  <si>
    <t>рысь</t>
  </si>
  <si>
    <t>хорь лесной</t>
  </si>
  <si>
    <t>крот обыкновенный</t>
  </si>
  <si>
    <t>хомяк</t>
  </si>
  <si>
    <t>горностай</t>
  </si>
  <si>
    <t>н/у</t>
  </si>
  <si>
    <t>Ивановская областная общественная организация охотников и рыболовов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</si>
</sst>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1" fillId="0" borderId="7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93"/>
  <sheetViews>
    <sheetView tabSelected="1" zoomScaleNormal="100" zoomScaleSheetLayoutView="100" workbookViewId="0">
      <selection activeCell="A9" sqref="A9:AS9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14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2" t="s">
        <v>17</v>
      </c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pans="1:161" s="16" customFormat="1" ht="15" x14ac:dyDescent="0.25">
      <c r="A7" s="31" t="s">
        <v>15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28" t="s">
        <v>141</v>
      </c>
      <c r="CZ7" s="28"/>
      <c r="DA7" s="28"/>
      <c r="DB7" s="28"/>
      <c r="DC7" s="29" t="s">
        <v>1</v>
      </c>
      <c r="DD7" s="29"/>
      <c r="DE7" s="30" t="s">
        <v>142</v>
      </c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3" t="s">
        <v>2</v>
      </c>
      <c r="DZ7" s="33"/>
      <c r="EA7" s="33"/>
      <c r="EB7" s="33"/>
      <c r="EC7" s="33"/>
      <c r="ED7" s="28" t="s">
        <v>143</v>
      </c>
      <c r="EE7" s="28"/>
      <c r="EF7" s="28"/>
      <c r="EG7" s="28"/>
      <c r="EH7" s="29" t="s">
        <v>1</v>
      </c>
      <c r="EI7" s="29"/>
      <c r="EJ7" s="30" t="s">
        <v>144</v>
      </c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</row>
    <row r="8" spans="1:161" s="9" customFormat="1" ht="12.75" customHeight="1" x14ac:dyDescent="0.2"/>
    <row r="9" spans="1:161" s="12" customFormat="1" ht="13.5" customHeight="1" x14ac:dyDescent="0.2">
      <c r="A9" s="58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9" t="s">
        <v>145</v>
      </c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</row>
    <row r="10" spans="1:161" s="9" customFormat="1" x14ac:dyDescent="0.2"/>
    <row r="11" spans="1:161" s="12" customFormat="1" ht="13.5" customHeight="1" x14ac:dyDescent="0.2">
      <c r="A11" s="58" t="s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9" t="s">
        <v>146</v>
      </c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1" s="10" customFormat="1" x14ac:dyDescent="0.2"/>
    <row r="13" spans="1:161" s="2" customFormat="1" ht="13.5" customHeight="1" x14ac:dyDescent="0.2">
      <c r="A13" s="37" t="s">
        <v>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8" t="s">
        <v>147</v>
      </c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7" t="s">
        <v>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46">
        <v>22</v>
      </c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42" t="s">
        <v>9</v>
      </c>
      <c r="B17" s="42"/>
      <c r="C17" s="42"/>
      <c r="D17" s="42"/>
      <c r="E17" s="42"/>
      <c r="F17" s="42" t="s">
        <v>10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11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 t="s">
        <v>16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 t="s">
        <v>12</v>
      </c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9">
        <v>1</v>
      </c>
      <c r="B18" s="40"/>
      <c r="C18" s="40"/>
      <c r="D18" s="40"/>
      <c r="E18" s="41"/>
      <c r="F18" s="39">
        <v>2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1"/>
      <c r="AU18" s="39">
        <v>3</v>
      </c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1"/>
      <c r="BT18" s="39">
        <v>4</v>
      </c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1"/>
      <c r="CS18" s="39">
        <v>5</v>
      </c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1"/>
    </row>
    <row r="19" spans="1:161" s="14" customFormat="1" ht="30" customHeight="1" x14ac:dyDescent="0.2">
      <c r="A19" s="47">
        <v>1</v>
      </c>
      <c r="B19" s="48"/>
      <c r="C19" s="48"/>
      <c r="D19" s="48"/>
      <c r="E19" s="49"/>
      <c r="F19" s="50" t="s">
        <v>18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60"/>
      <c r="AU19" s="52">
        <f>AU20</f>
        <v>0</v>
      </c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4"/>
      <c r="BT19" s="52">
        <f>BT20</f>
        <v>0</v>
      </c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4"/>
      <c r="CS19" s="52">
        <f>CS20</f>
        <v>0</v>
      </c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4"/>
    </row>
    <row r="20" spans="1:161" s="14" customFormat="1" ht="30" customHeight="1" x14ac:dyDescent="0.2">
      <c r="A20" s="47" t="s">
        <v>89</v>
      </c>
      <c r="B20" s="48"/>
      <c r="C20" s="48"/>
      <c r="D20" s="48"/>
      <c r="E20" s="49"/>
      <c r="F20" s="61" t="s">
        <v>19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3"/>
      <c r="AU20" s="43">
        <v>0</v>
      </c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5"/>
      <c r="BT20" s="43">
        <v>0</v>
      </c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5"/>
      <c r="CS20" s="43">
        <v>0</v>
      </c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5"/>
    </row>
    <row r="21" spans="1:161" s="14" customFormat="1" ht="30" customHeight="1" x14ac:dyDescent="0.2">
      <c r="A21" s="47">
        <v>2</v>
      </c>
      <c r="B21" s="48"/>
      <c r="C21" s="48"/>
      <c r="D21" s="48"/>
      <c r="E21" s="49"/>
      <c r="F21" s="50" t="s">
        <v>20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60"/>
      <c r="AU21" s="52">
        <f>+AU22</f>
        <v>0</v>
      </c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4"/>
      <c r="BT21" s="52">
        <f>+BT22</f>
        <v>0</v>
      </c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4"/>
      <c r="CS21" s="52">
        <f>+CS22</f>
        <v>0</v>
      </c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4"/>
    </row>
    <row r="22" spans="1:161" s="14" customFormat="1" ht="30" customHeight="1" x14ac:dyDescent="0.2">
      <c r="A22" s="47" t="s">
        <v>90</v>
      </c>
      <c r="B22" s="48"/>
      <c r="C22" s="48"/>
      <c r="D22" s="48"/>
      <c r="E22" s="49"/>
      <c r="F22" s="61" t="s">
        <v>21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3"/>
      <c r="AU22" s="43">
        <v>0</v>
      </c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5"/>
      <c r="BT22" s="43">
        <v>0</v>
      </c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5"/>
      <c r="CS22" s="43">
        <v>0</v>
      </c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5"/>
    </row>
    <row r="23" spans="1:161" s="14" customFormat="1" ht="30" customHeight="1" x14ac:dyDescent="0.2">
      <c r="A23" s="47">
        <v>3</v>
      </c>
      <c r="B23" s="48"/>
      <c r="C23" s="48"/>
      <c r="D23" s="48"/>
      <c r="E23" s="49"/>
      <c r="F23" s="50" t="s">
        <v>22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60"/>
      <c r="AU23" s="52">
        <f>+AU24+AU25+AU26+AU27</f>
        <v>1</v>
      </c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4"/>
      <c r="BT23" s="52">
        <f>+BT24+BT25+BT26+BT27</f>
        <v>0</v>
      </c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4"/>
      <c r="CS23" s="52">
        <f>+CS24+CS25+CS26+CS27</f>
        <v>0</v>
      </c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4"/>
    </row>
    <row r="24" spans="1:161" s="14" customFormat="1" ht="30" customHeight="1" x14ac:dyDescent="0.2">
      <c r="A24" s="47" t="s">
        <v>91</v>
      </c>
      <c r="B24" s="48"/>
      <c r="C24" s="48"/>
      <c r="D24" s="48"/>
      <c r="E24" s="49"/>
      <c r="F24" s="61" t="s">
        <v>23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3"/>
      <c r="AU24" s="43">
        <v>0</v>
      </c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5"/>
      <c r="BT24" s="43">
        <v>0</v>
      </c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5"/>
      <c r="CS24" s="43">
        <v>0</v>
      </c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5"/>
    </row>
    <row r="25" spans="1:161" s="14" customFormat="1" ht="30" customHeight="1" x14ac:dyDescent="0.2">
      <c r="A25" s="47" t="s">
        <v>92</v>
      </c>
      <c r="B25" s="48"/>
      <c r="C25" s="48"/>
      <c r="D25" s="48"/>
      <c r="E25" s="49"/>
      <c r="F25" s="61" t="s">
        <v>24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3"/>
      <c r="AU25" s="43">
        <v>0</v>
      </c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5"/>
      <c r="BT25" s="43">
        <v>0</v>
      </c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5"/>
      <c r="CS25" s="43">
        <v>0</v>
      </c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5"/>
    </row>
    <row r="26" spans="1:161" s="14" customFormat="1" ht="30" customHeight="1" x14ac:dyDescent="0.2">
      <c r="A26" s="47" t="s">
        <v>93</v>
      </c>
      <c r="B26" s="48"/>
      <c r="C26" s="48"/>
      <c r="D26" s="48"/>
      <c r="E26" s="49"/>
      <c r="F26" s="61" t="s">
        <v>25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3"/>
      <c r="AU26" s="43">
        <v>0</v>
      </c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5"/>
      <c r="BT26" s="43">
        <v>0</v>
      </c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5"/>
      <c r="CS26" s="43">
        <v>0</v>
      </c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5"/>
    </row>
    <row r="27" spans="1:161" s="14" customFormat="1" ht="33.75" customHeight="1" x14ac:dyDescent="0.2">
      <c r="A27" s="47" t="s">
        <v>94</v>
      </c>
      <c r="B27" s="48"/>
      <c r="C27" s="48"/>
      <c r="D27" s="48"/>
      <c r="E27" s="49"/>
      <c r="F27" s="61" t="s">
        <v>26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3"/>
      <c r="AU27" s="43">
        <v>1</v>
      </c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5"/>
      <c r="BT27" s="43">
        <v>0</v>
      </c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5"/>
      <c r="CS27" s="43">
        <v>0</v>
      </c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5"/>
    </row>
    <row r="28" spans="1:161" s="14" customFormat="1" ht="30" customHeight="1" x14ac:dyDescent="0.2">
      <c r="A28" s="47">
        <v>4</v>
      </c>
      <c r="B28" s="48"/>
      <c r="C28" s="48"/>
      <c r="D28" s="48"/>
      <c r="E28" s="49"/>
      <c r="F28" s="50" t="s">
        <v>27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60"/>
      <c r="AU28" s="52">
        <f>+AU29+AU30+AU31</f>
        <v>2</v>
      </c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4"/>
      <c r="BT28" s="52">
        <f>+BT29+BT30+BT31</f>
        <v>1</v>
      </c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4"/>
      <c r="CS28" s="52">
        <f>+CS29+CS30+CS31</f>
        <v>0</v>
      </c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4"/>
    </row>
    <row r="29" spans="1:161" s="14" customFormat="1" ht="30" customHeight="1" x14ac:dyDescent="0.2">
      <c r="A29" s="47" t="s">
        <v>95</v>
      </c>
      <c r="B29" s="48"/>
      <c r="C29" s="48"/>
      <c r="D29" s="48"/>
      <c r="E29" s="49"/>
      <c r="F29" s="61" t="s">
        <v>28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3"/>
      <c r="AU29" s="43">
        <v>0</v>
      </c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5"/>
      <c r="BT29" s="43">
        <v>0</v>
      </c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5"/>
      <c r="CS29" s="43">
        <v>0</v>
      </c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5"/>
    </row>
    <row r="30" spans="1:161" s="14" customFormat="1" ht="30" customHeight="1" x14ac:dyDescent="0.2">
      <c r="A30" s="47" t="s">
        <v>96</v>
      </c>
      <c r="B30" s="48"/>
      <c r="C30" s="48"/>
      <c r="D30" s="48"/>
      <c r="E30" s="49"/>
      <c r="F30" s="61" t="s">
        <v>29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3"/>
      <c r="AU30" s="43">
        <v>1</v>
      </c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5"/>
      <c r="BT30" s="43">
        <v>1</v>
      </c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5"/>
      <c r="CS30" s="43">
        <v>0</v>
      </c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5"/>
    </row>
    <row r="31" spans="1:161" s="14" customFormat="1" ht="30" customHeight="1" x14ac:dyDescent="0.2">
      <c r="A31" s="47" t="s">
        <v>97</v>
      </c>
      <c r="B31" s="48"/>
      <c r="C31" s="48"/>
      <c r="D31" s="48"/>
      <c r="E31" s="49"/>
      <c r="F31" s="61" t="s">
        <v>30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3"/>
      <c r="AU31" s="43">
        <v>1</v>
      </c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5"/>
      <c r="BT31" s="43">
        <v>0</v>
      </c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5"/>
      <c r="CS31" s="43">
        <v>0</v>
      </c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5"/>
    </row>
    <row r="32" spans="1:161" s="14" customFormat="1" ht="30" customHeight="1" x14ac:dyDescent="0.2">
      <c r="A32" s="47">
        <v>5</v>
      </c>
      <c r="B32" s="48"/>
      <c r="C32" s="48"/>
      <c r="D32" s="48"/>
      <c r="E32" s="49"/>
      <c r="F32" s="50" t="s">
        <v>31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60"/>
      <c r="AU32" s="52">
        <f>+AU33+AU34</f>
        <v>0</v>
      </c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4"/>
      <c r="BT32" s="52">
        <f>+BT33+BT34</f>
        <v>0</v>
      </c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4"/>
      <c r="CS32" s="52">
        <f>+CS33+CS34</f>
        <v>0</v>
      </c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4"/>
    </row>
    <row r="33" spans="1:141" s="14" customFormat="1" ht="36.75" customHeight="1" x14ac:dyDescent="0.2">
      <c r="A33" s="47" t="s">
        <v>98</v>
      </c>
      <c r="B33" s="48"/>
      <c r="C33" s="48"/>
      <c r="D33" s="48"/>
      <c r="E33" s="49"/>
      <c r="F33" s="61" t="s">
        <v>32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3"/>
      <c r="AU33" s="43">
        <v>0</v>
      </c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5"/>
      <c r="BT33" s="43">
        <v>0</v>
      </c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5"/>
      <c r="CS33" s="43">
        <v>0</v>
      </c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5"/>
    </row>
    <row r="34" spans="1:141" s="14" customFormat="1" ht="38.25" customHeight="1" x14ac:dyDescent="0.2">
      <c r="A34" s="47" t="s">
        <v>99</v>
      </c>
      <c r="B34" s="48"/>
      <c r="C34" s="48"/>
      <c r="D34" s="48"/>
      <c r="E34" s="49"/>
      <c r="F34" s="61" t="s">
        <v>33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3"/>
      <c r="AU34" s="43">
        <v>0</v>
      </c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5"/>
      <c r="BT34" s="43">
        <v>0</v>
      </c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5"/>
      <c r="CS34" s="43">
        <v>0</v>
      </c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5"/>
    </row>
    <row r="35" spans="1:141" s="14" customFormat="1" ht="30" customHeight="1" x14ac:dyDescent="0.2">
      <c r="A35" s="47">
        <v>6</v>
      </c>
      <c r="B35" s="48"/>
      <c r="C35" s="48"/>
      <c r="D35" s="48"/>
      <c r="E35" s="49"/>
      <c r="F35" s="50" t="s">
        <v>34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60"/>
      <c r="AU35" s="52">
        <f>+AU36+AU37+AU38+AU39+AU40+AU41</f>
        <v>0</v>
      </c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4"/>
      <c r="BT35" s="52">
        <f>+BT36+BT37+BT38+BT39+BT40+BT41</f>
        <v>0</v>
      </c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4"/>
      <c r="CS35" s="52">
        <f>+CS36+CS37+CS38+CS39+CS40+CS41</f>
        <v>0</v>
      </c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4"/>
    </row>
    <row r="36" spans="1:141" s="14" customFormat="1" ht="30" customHeight="1" x14ac:dyDescent="0.2">
      <c r="A36" s="47" t="s">
        <v>100</v>
      </c>
      <c r="B36" s="48"/>
      <c r="C36" s="48"/>
      <c r="D36" s="48"/>
      <c r="E36" s="49"/>
      <c r="F36" s="61" t="s">
        <v>35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3"/>
      <c r="AU36" s="43">
        <v>0</v>
      </c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5"/>
      <c r="BT36" s="43">
        <v>0</v>
      </c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5"/>
      <c r="CS36" s="43">
        <v>0</v>
      </c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5"/>
    </row>
    <row r="37" spans="1:141" s="14" customFormat="1" ht="30" customHeight="1" x14ac:dyDescent="0.2">
      <c r="A37" s="47" t="s">
        <v>101</v>
      </c>
      <c r="B37" s="48"/>
      <c r="C37" s="48"/>
      <c r="D37" s="48"/>
      <c r="E37" s="49"/>
      <c r="F37" s="61" t="s">
        <v>36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3"/>
      <c r="AU37" s="43">
        <v>0</v>
      </c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5"/>
      <c r="BT37" s="43">
        <v>0</v>
      </c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5"/>
      <c r="CS37" s="43">
        <v>0</v>
      </c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5"/>
    </row>
    <row r="38" spans="1:141" s="14" customFormat="1" ht="30" customHeight="1" x14ac:dyDescent="0.2">
      <c r="A38" s="47" t="s">
        <v>102</v>
      </c>
      <c r="B38" s="48"/>
      <c r="C38" s="48"/>
      <c r="D38" s="48"/>
      <c r="E38" s="49"/>
      <c r="F38" s="61" t="s">
        <v>37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3"/>
      <c r="AU38" s="43">
        <v>0</v>
      </c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5"/>
      <c r="BT38" s="43">
        <v>0</v>
      </c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5"/>
      <c r="CS38" s="43">
        <v>0</v>
      </c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5"/>
    </row>
    <row r="39" spans="1:141" s="14" customFormat="1" ht="30" customHeight="1" x14ac:dyDescent="0.2">
      <c r="A39" s="47" t="s">
        <v>103</v>
      </c>
      <c r="B39" s="48"/>
      <c r="C39" s="48"/>
      <c r="D39" s="48"/>
      <c r="E39" s="49"/>
      <c r="F39" s="61" t="s">
        <v>38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3"/>
      <c r="AU39" s="43">
        <v>0</v>
      </c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5"/>
      <c r="BT39" s="43">
        <v>0</v>
      </c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5"/>
      <c r="CS39" s="43">
        <v>0</v>
      </c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5"/>
    </row>
    <row r="40" spans="1:141" s="14" customFormat="1" ht="30" customHeight="1" x14ac:dyDescent="0.2">
      <c r="A40" s="47" t="s">
        <v>104</v>
      </c>
      <c r="B40" s="48"/>
      <c r="C40" s="48"/>
      <c r="D40" s="48"/>
      <c r="E40" s="49"/>
      <c r="F40" s="61" t="s">
        <v>39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3"/>
      <c r="AU40" s="43">
        <v>0</v>
      </c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5"/>
      <c r="BT40" s="43">
        <v>0</v>
      </c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5"/>
      <c r="CS40" s="43">
        <v>0</v>
      </c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5"/>
    </row>
    <row r="41" spans="1:141" s="14" customFormat="1" ht="30" customHeight="1" x14ac:dyDescent="0.2">
      <c r="A41" s="47" t="s">
        <v>105</v>
      </c>
      <c r="B41" s="48"/>
      <c r="C41" s="48"/>
      <c r="D41" s="48"/>
      <c r="E41" s="49"/>
      <c r="F41" s="61" t="s">
        <v>40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3"/>
      <c r="AU41" s="43">
        <v>0</v>
      </c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5"/>
      <c r="BT41" s="43">
        <v>0</v>
      </c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5"/>
      <c r="CS41" s="43">
        <v>0</v>
      </c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5"/>
    </row>
    <row r="42" spans="1:141" s="14" customFormat="1" ht="30" customHeight="1" x14ac:dyDescent="0.2">
      <c r="A42" s="47">
        <v>7</v>
      </c>
      <c r="B42" s="48"/>
      <c r="C42" s="48"/>
      <c r="D42" s="48"/>
      <c r="E42" s="49"/>
      <c r="F42" s="50" t="s">
        <v>41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60"/>
      <c r="AU42" s="52">
        <f>+AU43+AU44+AU45</f>
        <v>0</v>
      </c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4"/>
      <c r="BT42" s="52">
        <f>+BT43+BT44+BT45</f>
        <v>0</v>
      </c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4"/>
      <c r="CS42" s="52">
        <f>+CS43+CS44+CS45</f>
        <v>0</v>
      </c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4"/>
    </row>
    <row r="43" spans="1:141" s="14" customFormat="1" ht="37.5" customHeight="1" x14ac:dyDescent="0.2">
      <c r="A43" s="47" t="s">
        <v>106</v>
      </c>
      <c r="B43" s="48"/>
      <c r="C43" s="48"/>
      <c r="D43" s="48"/>
      <c r="E43" s="49"/>
      <c r="F43" s="61" t="s">
        <v>42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3"/>
      <c r="AU43" s="43">
        <v>0</v>
      </c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5"/>
      <c r="BT43" s="43">
        <v>0</v>
      </c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5"/>
      <c r="CS43" s="43">
        <v>0</v>
      </c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5"/>
    </row>
    <row r="44" spans="1:141" s="14" customFormat="1" ht="39" customHeight="1" x14ac:dyDescent="0.2">
      <c r="A44" s="47" t="s">
        <v>107</v>
      </c>
      <c r="B44" s="48"/>
      <c r="C44" s="48"/>
      <c r="D44" s="48"/>
      <c r="E44" s="49"/>
      <c r="F44" s="61" t="s">
        <v>43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3"/>
      <c r="AU44" s="43">
        <v>0</v>
      </c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5"/>
      <c r="BT44" s="43">
        <v>0</v>
      </c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5"/>
      <c r="CS44" s="43">
        <v>0</v>
      </c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5"/>
    </row>
    <row r="45" spans="1:141" s="14" customFormat="1" ht="30" customHeight="1" x14ac:dyDescent="0.2">
      <c r="A45" s="47" t="s">
        <v>108</v>
      </c>
      <c r="B45" s="48"/>
      <c r="C45" s="48"/>
      <c r="D45" s="48"/>
      <c r="E45" s="49"/>
      <c r="F45" s="61" t="s">
        <v>44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3"/>
      <c r="AU45" s="43">
        <v>0</v>
      </c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5"/>
      <c r="BT45" s="43">
        <v>0</v>
      </c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5"/>
      <c r="CS45" s="43">
        <v>0</v>
      </c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5"/>
    </row>
    <row r="46" spans="1:141" s="14" customFormat="1" ht="30" customHeight="1" x14ac:dyDescent="0.2">
      <c r="A46" s="47" t="s">
        <v>109</v>
      </c>
      <c r="B46" s="48"/>
      <c r="C46" s="48"/>
      <c r="D46" s="48"/>
      <c r="E46" s="49"/>
      <c r="F46" s="50" t="s">
        <v>45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60"/>
      <c r="AU46" s="52">
        <f>+AU47+AU48</f>
        <v>2</v>
      </c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4"/>
      <c r="BT46" s="52">
        <f>+BT47+BT48</f>
        <v>1</v>
      </c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4"/>
      <c r="CS46" s="52">
        <f>+CS47+CS48</f>
        <v>1</v>
      </c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27"/>
    </row>
    <row r="47" spans="1:141" s="14" customFormat="1" ht="30" customHeight="1" x14ac:dyDescent="0.2">
      <c r="A47" s="47" t="s">
        <v>110</v>
      </c>
      <c r="B47" s="48"/>
      <c r="C47" s="48"/>
      <c r="D47" s="48"/>
      <c r="E47" s="49"/>
      <c r="F47" s="61" t="s">
        <v>46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3"/>
      <c r="AU47" s="43">
        <v>1</v>
      </c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5"/>
      <c r="BT47" s="43">
        <v>0</v>
      </c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5"/>
      <c r="CS47" s="43">
        <v>0</v>
      </c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5"/>
    </row>
    <row r="48" spans="1:141" s="14" customFormat="1" ht="30" customHeight="1" x14ac:dyDescent="0.2">
      <c r="A48" s="47" t="s">
        <v>111</v>
      </c>
      <c r="B48" s="48"/>
      <c r="C48" s="48"/>
      <c r="D48" s="48"/>
      <c r="E48" s="49"/>
      <c r="F48" s="61" t="s">
        <v>47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3"/>
      <c r="AU48" s="43">
        <v>1</v>
      </c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5"/>
      <c r="BT48" s="43">
        <v>1</v>
      </c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5"/>
      <c r="CS48" s="43">
        <v>1</v>
      </c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5"/>
    </row>
    <row r="49" spans="1:141" s="14" customFormat="1" ht="30" customHeight="1" x14ac:dyDescent="0.2">
      <c r="A49" s="47">
        <v>9</v>
      </c>
      <c r="B49" s="48"/>
      <c r="C49" s="48"/>
      <c r="D49" s="48"/>
      <c r="E49" s="49"/>
      <c r="F49" s="50" t="s">
        <v>48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60"/>
      <c r="AU49" s="52">
        <f>+AU50+AU51+AU52+AU53</f>
        <v>1</v>
      </c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4"/>
      <c r="BT49" s="52">
        <f>+BT50+BT51+BT52+BT53</f>
        <v>1</v>
      </c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4"/>
      <c r="CS49" s="52">
        <f>+CS50+CS51+CS52+CS53</f>
        <v>1</v>
      </c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4"/>
    </row>
    <row r="50" spans="1:141" s="14" customFormat="1" ht="36" customHeight="1" x14ac:dyDescent="0.2">
      <c r="A50" s="47" t="s">
        <v>112</v>
      </c>
      <c r="B50" s="48"/>
      <c r="C50" s="48"/>
      <c r="D50" s="48"/>
      <c r="E50" s="49"/>
      <c r="F50" s="61" t="s">
        <v>49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3"/>
      <c r="AU50" s="43">
        <v>0</v>
      </c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5"/>
      <c r="BT50" s="43">
        <v>0</v>
      </c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5"/>
      <c r="CS50" s="43">
        <v>0</v>
      </c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5"/>
    </row>
    <row r="51" spans="1:141" s="14" customFormat="1" ht="30" customHeight="1" x14ac:dyDescent="0.2">
      <c r="A51" s="47" t="s">
        <v>113</v>
      </c>
      <c r="B51" s="48"/>
      <c r="C51" s="48"/>
      <c r="D51" s="48"/>
      <c r="E51" s="49"/>
      <c r="F51" s="61" t="s">
        <v>50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3"/>
      <c r="AU51" s="43">
        <v>1</v>
      </c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5"/>
      <c r="BT51" s="43">
        <v>1</v>
      </c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5"/>
      <c r="CS51" s="43">
        <v>1</v>
      </c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5"/>
    </row>
    <row r="52" spans="1:141" s="14" customFormat="1" ht="30" customHeight="1" x14ac:dyDescent="0.2">
      <c r="A52" s="47" t="s">
        <v>114</v>
      </c>
      <c r="B52" s="48"/>
      <c r="C52" s="48"/>
      <c r="D52" s="48"/>
      <c r="E52" s="49"/>
      <c r="F52" s="61" t="s">
        <v>51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3"/>
      <c r="AU52" s="43">
        <v>0</v>
      </c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5"/>
      <c r="BT52" s="43">
        <v>0</v>
      </c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5"/>
      <c r="CS52" s="43">
        <v>0</v>
      </c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5"/>
    </row>
    <row r="53" spans="1:141" s="14" customFormat="1" ht="30" customHeight="1" x14ac:dyDescent="0.2">
      <c r="A53" s="47" t="s">
        <v>115</v>
      </c>
      <c r="B53" s="48"/>
      <c r="C53" s="48"/>
      <c r="D53" s="48"/>
      <c r="E53" s="49"/>
      <c r="F53" s="61" t="s">
        <v>52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3"/>
      <c r="AU53" s="43">
        <v>0</v>
      </c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5"/>
      <c r="BT53" s="43">
        <v>0</v>
      </c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5"/>
      <c r="CS53" s="43">
        <v>0</v>
      </c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5"/>
    </row>
    <row r="54" spans="1:141" s="14" customFormat="1" ht="30" customHeight="1" x14ac:dyDescent="0.2">
      <c r="A54" s="47">
        <v>10</v>
      </c>
      <c r="B54" s="48"/>
      <c r="C54" s="48"/>
      <c r="D54" s="48"/>
      <c r="E54" s="49"/>
      <c r="F54" s="50" t="s">
        <v>53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60"/>
      <c r="AU54" s="52">
        <f>+AU55+AU56</f>
        <v>5</v>
      </c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4"/>
      <c r="BT54" s="52">
        <f>+BT55+BT56</f>
        <v>5</v>
      </c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4"/>
      <c r="CS54" s="52">
        <f>+CS55+CS56</f>
        <v>5</v>
      </c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4"/>
    </row>
    <row r="55" spans="1:141" s="14" customFormat="1" ht="30" customHeight="1" x14ac:dyDescent="0.2">
      <c r="A55" s="47" t="s">
        <v>116</v>
      </c>
      <c r="B55" s="48"/>
      <c r="C55" s="48"/>
      <c r="D55" s="48"/>
      <c r="E55" s="49"/>
      <c r="F55" s="61" t="s">
        <v>54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3"/>
      <c r="AU55" s="43">
        <v>4</v>
      </c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5"/>
      <c r="BT55" s="43">
        <v>4</v>
      </c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5"/>
      <c r="CS55" s="43">
        <v>4</v>
      </c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5"/>
    </row>
    <row r="56" spans="1:141" s="14" customFormat="1" ht="30" customHeight="1" x14ac:dyDescent="0.2">
      <c r="A56" s="47" t="s">
        <v>117</v>
      </c>
      <c r="B56" s="48"/>
      <c r="C56" s="48"/>
      <c r="D56" s="48"/>
      <c r="E56" s="49"/>
      <c r="F56" s="61" t="s">
        <v>55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3"/>
      <c r="AU56" s="43">
        <v>1</v>
      </c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5"/>
      <c r="BT56" s="43">
        <v>1</v>
      </c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5"/>
      <c r="CS56" s="43">
        <v>1</v>
      </c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5"/>
    </row>
    <row r="57" spans="1:141" s="14" customFormat="1" ht="30" customHeight="1" x14ac:dyDescent="0.2">
      <c r="A57" s="47">
        <v>11</v>
      </c>
      <c r="B57" s="48"/>
      <c r="C57" s="48"/>
      <c r="D57" s="48"/>
      <c r="E57" s="49"/>
      <c r="F57" s="50" t="s">
        <v>56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60"/>
      <c r="AU57" s="52">
        <f>+AU58+AU59</f>
        <v>0</v>
      </c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4"/>
      <c r="BT57" s="52">
        <f>+BT58+BT59</f>
        <v>0</v>
      </c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4"/>
      <c r="CS57" s="52">
        <f>+CS58+CS59</f>
        <v>0</v>
      </c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4"/>
    </row>
    <row r="58" spans="1:141" s="14" customFormat="1" ht="36.75" customHeight="1" x14ac:dyDescent="0.2">
      <c r="A58" s="47" t="s">
        <v>118</v>
      </c>
      <c r="B58" s="48"/>
      <c r="C58" s="48"/>
      <c r="D58" s="48"/>
      <c r="E58" s="49"/>
      <c r="F58" s="61" t="s">
        <v>57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3"/>
      <c r="AU58" s="43">
        <v>0</v>
      </c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5"/>
      <c r="BT58" s="43">
        <v>0</v>
      </c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5"/>
      <c r="CS58" s="43">
        <v>0</v>
      </c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5"/>
    </row>
    <row r="59" spans="1:141" s="14" customFormat="1" ht="30" customHeight="1" x14ac:dyDescent="0.2">
      <c r="A59" s="47" t="s">
        <v>119</v>
      </c>
      <c r="B59" s="48"/>
      <c r="C59" s="48"/>
      <c r="D59" s="48"/>
      <c r="E59" s="49"/>
      <c r="F59" s="61" t="s">
        <v>58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3"/>
      <c r="AU59" s="43">
        <v>0</v>
      </c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5"/>
      <c r="BT59" s="43">
        <v>0</v>
      </c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5"/>
      <c r="CS59" s="43">
        <v>0</v>
      </c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5"/>
    </row>
    <row r="60" spans="1:141" s="14" customFormat="1" ht="30" customHeight="1" x14ac:dyDescent="0.2">
      <c r="A60" s="47">
        <v>12</v>
      </c>
      <c r="B60" s="48"/>
      <c r="C60" s="48"/>
      <c r="D60" s="48"/>
      <c r="E60" s="49"/>
      <c r="F60" s="50" t="s">
        <v>59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60"/>
      <c r="AU60" s="52">
        <f>+AU61+AU62</f>
        <v>1</v>
      </c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4"/>
      <c r="BT60" s="52">
        <f>+BT61+BT62</f>
        <v>0</v>
      </c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4"/>
      <c r="CS60" s="52">
        <f>+CS61+CS62</f>
        <v>0</v>
      </c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4"/>
    </row>
    <row r="61" spans="1:141" s="14" customFormat="1" ht="35.25" customHeight="1" x14ac:dyDescent="0.2">
      <c r="A61" s="47" t="s">
        <v>120</v>
      </c>
      <c r="B61" s="48"/>
      <c r="C61" s="48"/>
      <c r="D61" s="48"/>
      <c r="E61" s="49"/>
      <c r="F61" s="61" t="s">
        <v>60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3"/>
      <c r="AU61" s="43">
        <v>0</v>
      </c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5"/>
      <c r="BT61" s="43">
        <v>0</v>
      </c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5"/>
      <c r="CS61" s="43">
        <v>0</v>
      </c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5"/>
    </row>
    <row r="62" spans="1:141" s="14" customFormat="1" ht="30" customHeight="1" x14ac:dyDescent="0.2">
      <c r="A62" s="47" t="s">
        <v>121</v>
      </c>
      <c r="B62" s="48"/>
      <c r="C62" s="48"/>
      <c r="D62" s="48"/>
      <c r="E62" s="49"/>
      <c r="F62" s="61" t="s">
        <v>61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3"/>
      <c r="AU62" s="43">
        <v>1</v>
      </c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5"/>
      <c r="BT62" s="43">
        <v>0</v>
      </c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5"/>
      <c r="CS62" s="43">
        <v>0</v>
      </c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5"/>
    </row>
    <row r="63" spans="1:141" s="14" customFormat="1" ht="30" customHeight="1" x14ac:dyDescent="0.2">
      <c r="A63" s="47">
        <v>13</v>
      </c>
      <c r="B63" s="48"/>
      <c r="C63" s="48"/>
      <c r="D63" s="48"/>
      <c r="E63" s="49"/>
      <c r="F63" s="50" t="s">
        <v>62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60"/>
      <c r="AU63" s="52">
        <f>+AU64+AU65+AU66</f>
        <v>0</v>
      </c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4"/>
      <c r="BT63" s="52">
        <f>+BT64+BT65+BT66</f>
        <v>0</v>
      </c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4"/>
      <c r="CS63" s="52">
        <f>+CS64+CS65+CS66</f>
        <v>0</v>
      </c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4"/>
    </row>
    <row r="64" spans="1:141" s="14" customFormat="1" ht="36.75" customHeight="1" x14ac:dyDescent="0.2">
      <c r="A64" s="47" t="s">
        <v>122</v>
      </c>
      <c r="B64" s="48"/>
      <c r="C64" s="48"/>
      <c r="D64" s="48"/>
      <c r="E64" s="49"/>
      <c r="F64" s="61" t="s">
        <v>63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3"/>
      <c r="AU64" s="43">
        <v>0</v>
      </c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5"/>
      <c r="BT64" s="43">
        <v>0</v>
      </c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5"/>
      <c r="CS64" s="43">
        <v>0</v>
      </c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5"/>
    </row>
    <row r="65" spans="1:141" s="14" customFormat="1" ht="30" customHeight="1" x14ac:dyDescent="0.2">
      <c r="A65" s="47" t="s">
        <v>123</v>
      </c>
      <c r="B65" s="48"/>
      <c r="C65" s="48"/>
      <c r="D65" s="48"/>
      <c r="E65" s="49"/>
      <c r="F65" s="61" t="s">
        <v>64</v>
      </c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3"/>
      <c r="AU65" s="43">
        <v>0</v>
      </c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5"/>
      <c r="BT65" s="43">
        <v>0</v>
      </c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5"/>
      <c r="CS65" s="43">
        <v>0</v>
      </c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5"/>
    </row>
    <row r="66" spans="1:141" s="14" customFormat="1" ht="30" customHeight="1" x14ac:dyDescent="0.2">
      <c r="A66" s="47" t="s">
        <v>124</v>
      </c>
      <c r="B66" s="48"/>
      <c r="C66" s="48"/>
      <c r="D66" s="48"/>
      <c r="E66" s="49"/>
      <c r="F66" s="61" t="s">
        <v>65</v>
      </c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3"/>
      <c r="AU66" s="43">
        <v>0</v>
      </c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5"/>
      <c r="BT66" s="43">
        <v>0</v>
      </c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5"/>
      <c r="CS66" s="43">
        <v>0</v>
      </c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5"/>
    </row>
    <row r="67" spans="1:141" s="14" customFormat="1" ht="30" customHeight="1" x14ac:dyDescent="0.2">
      <c r="A67" s="47">
        <v>14</v>
      </c>
      <c r="B67" s="48"/>
      <c r="C67" s="48"/>
      <c r="D67" s="48"/>
      <c r="E67" s="49"/>
      <c r="F67" s="50" t="s">
        <v>140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60"/>
      <c r="AU67" s="52">
        <f>+AU68</f>
        <v>0</v>
      </c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4"/>
      <c r="BT67" s="52">
        <f>+BT68</f>
        <v>0</v>
      </c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4"/>
      <c r="CS67" s="52">
        <f>+CS68</f>
        <v>0</v>
      </c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4"/>
    </row>
    <row r="68" spans="1:141" s="14" customFormat="1" ht="30" customHeight="1" x14ac:dyDescent="0.2">
      <c r="A68" s="47" t="s">
        <v>125</v>
      </c>
      <c r="B68" s="48"/>
      <c r="C68" s="48"/>
      <c r="D68" s="48"/>
      <c r="E68" s="49"/>
      <c r="F68" s="61" t="s">
        <v>66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3"/>
      <c r="AU68" s="43">
        <v>0</v>
      </c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5"/>
      <c r="BT68" s="43">
        <v>0</v>
      </c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5"/>
      <c r="CS68" s="43">
        <v>0</v>
      </c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5"/>
    </row>
    <row r="69" spans="1:141" s="14" customFormat="1" ht="30" customHeight="1" x14ac:dyDescent="0.2">
      <c r="A69" s="47">
        <v>15</v>
      </c>
      <c r="B69" s="48"/>
      <c r="C69" s="48"/>
      <c r="D69" s="48"/>
      <c r="E69" s="49"/>
      <c r="F69" s="50" t="s">
        <v>67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60"/>
      <c r="AU69" s="52">
        <f>+AU70</f>
        <v>0</v>
      </c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4"/>
      <c r="BT69" s="52">
        <f>+BT70</f>
        <v>0</v>
      </c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4"/>
      <c r="CS69" s="52">
        <f>+CS70</f>
        <v>0</v>
      </c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4"/>
    </row>
    <row r="70" spans="1:141" s="14" customFormat="1" ht="37.5" customHeight="1" x14ac:dyDescent="0.2">
      <c r="A70" s="47" t="s">
        <v>126</v>
      </c>
      <c r="B70" s="48"/>
      <c r="C70" s="48"/>
      <c r="D70" s="48"/>
      <c r="E70" s="49"/>
      <c r="F70" s="61" t="s">
        <v>68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3"/>
      <c r="AU70" s="43">
        <v>0</v>
      </c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5"/>
      <c r="BT70" s="43">
        <v>0</v>
      </c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5"/>
      <c r="CS70" s="43">
        <v>0</v>
      </c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5"/>
    </row>
    <row r="71" spans="1:141" s="14" customFormat="1" ht="30" customHeight="1" x14ac:dyDescent="0.2">
      <c r="A71" s="47">
        <v>16</v>
      </c>
      <c r="B71" s="48"/>
      <c r="C71" s="48"/>
      <c r="D71" s="48"/>
      <c r="E71" s="49"/>
      <c r="F71" s="50" t="s">
        <v>69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60"/>
      <c r="AU71" s="52">
        <f>+AU72+AU73+AU74</f>
        <v>0</v>
      </c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4"/>
      <c r="BT71" s="52">
        <f>+BT72+BT73+BT74</f>
        <v>0</v>
      </c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4"/>
      <c r="CS71" s="52">
        <f>+CS72+CS73+CS74</f>
        <v>0</v>
      </c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27"/>
    </row>
    <row r="72" spans="1:141" s="14" customFormat="1" ht="30" customHeight="1" x14ac:dyDescent="0.2">
      <c r="A72" s="47" t="s">
        <v>127</v>
      </c>
      <c r="B72" s="48"/>
      <c r="C72" s="48"/>
      <c r="D72" s="48"/>
      <c r="E72" s="49"/>
      <c r="F72" s="61" t="s">
        <v>70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3"/>
      <c r="AU72" s="43">
        <v>0</v>
      </c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5"/>
      <c r="BT72" s="43">
        <v>0</v>
      </c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5"/>
      <c r="CS72" s="43">
        <v>0</v>
      </c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5"/>
    </row>
    <row r="73" spans="1:141" s="14" customFormat="1" ht="30" customHeight="1" x14ac:dyDescent="0.2">
      <c r="A73" s="47" t="s">
        <v>128</v>
      </c>
      <c r="B73" s="48"/>
      <c r="C73" s="48"/>
      <c r="D73" s="48"/>
      <c r="E73" s="49"/>
      <c r="F73" s="61" t="s">
        <v>71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3"/>
      <c r="AU73" s="43">
        <v>0</v>
      </c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5"/>
      <c r="BT73" s="43">
        <v>0</v>
      </c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5"/>
      <c r="CS73" s="43">
        <v>0</v>
      </c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5"/>
    </row>
    <row r="74" spans="1:141" s="14" customFormat="1" ht="30" customHeight="1" x14ac:dyDescent="0.2">
      <c r="A74" s="47" t="s">
        <v>129</v>
      </c>
      <c r="B74" s="48"/>
      <c r="C74" s="48"/>
      <c r="D74" s="48"/>
      <c r="E74" s="49"/>
      <c r="F74" s="61" t="s">
        <v>72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3"/>
      <c r="AU74" s="43">
        <v>0</v>
      </c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5"/>
      <c r="BT74" s="43">
        <v>0</v>
      </c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5"/>
      <c r="CS74" s="43">
        <v>0</v>
      </c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5"/>
    </row>
    <row r="75" spans="1:141" s="14" customFormat="1" ht="30" customHeight="1" x14ac:dyDescent="0.2">
      <c r="A75" s="47">
        <v>17</v>
      </c>
      <c r="B75" s="48"/>
      <c r="C75" s="48"/>
      <c r="D75" s="48"/>
      <c r="E75" s="49"/>
      <c r="F75" s="50" t="s">
        <v>73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60"/>
      <c r="AU75" s="52">
        <f>+AU76+AU77</f>
        <v>0</v>
      </c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4"/>
      <c r="BT75" s="52">
        <f>+BT76+BT77</f>
        <v>0</v>
      </c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4"/>
      <c r="CS75" s="52">
        <f>+CS76+CS77</f>
        <v>0</v>
      </c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4"/>
    </row>
    <row r="76" spans="1:141" s="14" customFormat="1" ht="30" customHeight="1" x14ac:dyDescent="0.2">
      <c r="A76" s="47" t="s">
        <v>130</v>
      </c>
      <c r="B76" s="48"/>
      <c r="C76" s="48"/>
      <c r="D76" s="48"/>
      <c r="E76" s="49"/>
      <c r="F76" s="61" t="s">
        <v>74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3"/>
      <c r="AU76" s="43">
        <v>0</v>
      </c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5"/>
      <c r="BT76" s="43">
        <v>0</v>
      </c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5"/>
      <c r="CS76" s="43">
        <v>0</v>
      </c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5"/>
    </row>
    <row r="77" spans="1:141" s="14" customFormat="1" ht="37.5" customHeight="1" x14ac:dyDescent="0.2">
      <c r="A77" s="47" t="s">
        <v>131</v>
      </c>
      <c r="B77" s="48"/>
      <c r="C77" s="48"/>
      <c r="D77" s="48"/>
      <c r="E77" s="49"/>
      <c r="F77" s="61" t="s">
        <v>75</v>
      </c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3"/>
      <c r="AU77" s="43">
        <v>0</v>
      </c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5"/>
      <c r="BT77" s="43">
        <v>0</v>
      </c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5"/>
      <c r="CS77" s="43">
        <v>0</v>
      </c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5"/>
    </row>
    <row r="78" spans="1:141" s="14" customFormat="1" ht="30" customHeight="1" x14ac:dyDescent="0.2">
      <c r="A78" s="47">
        <v>18</v>
      </c>
      <c r="B78" s="48"/>
      <c r="C78" s="48"/>
      <c r="D78" s="48"/>
      <c r="E78" s="49"/>
      <c r="F78" s="50" t="s">
        <v>76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60"/>
      <c r="AU78" s="52">
        <f>+AU79</f>
        <v>0</v>
      </c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4"/>
      <c r="BT78" s="52">
        <f>+BT79</f>
        <v>0</v>
      </c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4"/>
      <c r="CS78" s="52">
        <f>+CS79</f>
        <v>0</v>
      </c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4"/>
    </row>
    <row r="79" spans="1:141" s="14" customFormat="1" ht="30" customHeight="1" x14ac:dyDescent="0.2">
      <c r="A79" s="47" t="s">
        <v>132</v>
      </c>
      <c r="B79" s="48"/>
      <c r="C79" s="48"/>
      <c r="D79" s="48"/>
      <c r="E79" s="49"/>
      <c r="F79" s="61" t="s">
        <v>77</v>
      </c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3"/>
      <c r="AU79" s="43">
        <v>0</v>
      </c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5"/>
      <c r="BT79" s="43">
        <v>0</v>
      </c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5"/>
      <c r="CS79" s="43">
        <v>0</v>
      </c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5"/>
    </row>
    <row r="80" spans="1:141" s="14" customFormat="1" ht="30" customHeight="1" x14ac:dyDescent="0.2">
      <c r="A80" s="47">
        <v>19</v>
      </c>
      <c r="B80" s="48"/>
      <c r="C80" s="48"/>
      <c r="D80" s="48"/>
      <c r="E80" s="49"/>
      <c r="F80" s="50" t="s">
        <v>78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60"/>
      <c r="AU80" s="52">
        <f>+AU81</f>
        <v>0</v>
      </c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4"/>
      <c r="BT80" s="52">
        <f>+BT81</f>
        <v>0</v>
      </c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4"/>
      <c r="CS80" s="52">
        <f>+CS81</f>
        <v>0</v>
      </c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4"/>
    </row>
    <row r="81" spans="1:141" s="14" customFormat="1" ht="30" customHeight="1" x14ac:dyDescent="0.2">
      <c r="A81" s="47" t="s">
        <v>133</v>
      </c>
      <c r="B81" s="48"/>
      <c r="C81" s="48"/>
      <c r="D81" s="48"/>
      <c r="E81" s="49"/>
      <c r="F81" s="61" t="s">
        <v>79</v>
      </c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3"/>
      <c r="AU81" s="43">
        <v>0</v>
      </c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5"/>
      <c r="BT81" s="43">
        <v>0</v>
      </c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5"/>
      <c r="CS81" s="43">
        <v>0</v>
      </c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5"/>
    </row>
    <row r="82" spans="1:141" s="14" customFormat="1" ht="30" customHeight="1" x14ac:dyDescent="0.2">
      <c r="A82" s="47">
        <v>20</v>
      </c>
      <c r="B82" s="48"/>
      <c r="C82" s="48"/>
      <c r="D82" s="48"/>
      <c r="E82" s="49"/>
      <c r="F82" s="50" t="s">
        <v>80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60"/>
      <c r="AU82" s="52">
        <f>+AU83+AU84+AU85+AU86</f>
        <v>0</v>
      </c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4"/>
      <c r="BT82" s="52">
        <f>+BT83+BT84+BT85+BT86</f>
        <v>0</v>
      </c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4"/>
      <c r="CS82" s="52">
        <f>+CS83+CS84+CS85+CS86</f>
        <v>0</v>
      </c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4"/>
    </row>
    <row r="83" spans="1:141" s="14" customFormat="1" ht="30" customHeight="1" x14ac:dyDescent="0.2">
      <c r="A83" s="47" t="s">
        <v>134</v>
      </c>
      <c r="B83" s="48"/>
      <c r="C83" s="48"/>
      <c r="D83" s="48"/>
      <c r="E83" s="49"/>
      <c r="F83" s="61" t="s">
        <v>81</v>
      </c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3"/>
      <c r="AU83" s="43">
        <v>0</v>
      </c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5"/>
      <c r="BT83" s="43">
        <v>0</v>
      </c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5"/>
      <c r="CS83" s="43">
        <v>0</v>
      </c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5"/>
    </row>
    <row r="84" spans="1:141" s="14" customFormat="1" ht="30" customHeight="1" x14ac:dyDescent="0.2">
      <c r="A84" s="47" t="s">
        <v>135</v>
      </c>
      <c r="B84" s="48"/>
      <c r="C84" s="48"/>
      <c r="D84" s="48"/>
      <c r="E84" s="49"/>
      <c r="F84" s="61" t="s">
        <v>82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3"/>
      <c r="AU84" s="43">
        <v>0</v>
      </c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5"/>
      <c r="BT84" s="43">
        <v>0</v>
      </c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5"/>
      <c r="CS84" s="43">
        <v>0</v>
      </c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5"/>
    </row>
    <row r="85" spans="1:141" s="14" customFormat="1" ht="30" customHeight="1" x14ac:dyDescent="0.2">
      <c r="A85" s="47" t="s">
        <v>136</v>
      </c>
      <c r="B85" s="48"/>
      <c r="C85" s="48"/>
      <c r="D85" s="48"/>
      <c r="E85" s="49"/>
      <c r="F85" s="61" t="s">
        <v>83</v>
      </c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3"/>
      <c r="AU85" s="43">
        <v>0</v>
      </c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5"/>
      <c r="BT85" s="43">
        <v>0</v>
      </c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5"/>
      <c r="CS85" s="43">
        <v>0</v>
      </c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5"/>
    </row>
    <row r="86" spans="1:141" s="14" customFormat="1" ht="30" customHeight="1" x14ac:dyDescent="0.2">
      <c r="A86" s="47" t="s">
        <v>137</v>
      </c>
      <c r="B86" s="48"/>
      <c r="C86" s="48"/>
      <c r="D86" s="48"/>
      <c r="E86" s="49"/>
      <c r="F86" s="61" t="s">
        <v>84</v>
      </c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3"/>
      <c r="AU86" s="43">
        <v>0</v>
      </c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5"/>
      <c r="BT86" s="43">
        <v>0</v>
      </c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5"/>
      <c r="CS86" s="43">
        <v>0</v>
      </c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5"/>
    </row>
    <row r="87" spans="1:141" s="14" customFormat="1" ht="30" customHeight="1" x14ac:dyDescent="0.2">
      <c r="A87" s="47">
        <v>21</v>
      </c>
      <c r="B87" s="48"/>
      <c r="C87" s="48"/>
      <c r="D87" s="48"/>
      <c r="E87" s="49"/>
      <c r="F87" s="50" t="s">
        <v>85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60"/>
      <c r="AU87" s="52">
        <f>+AU88+AU89</f>
        <v>2</v>
      </c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4"/>
      <c r="BT87" s="52">
        <f>+BT88+BT89</f>
        <v>1</v>
      </c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4"/>
      <c r="CS87" s="52">
        <f>+CS88+CS89</f>
        <v>1</v>
      </c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4"/>
    </row>
    <row r="88" spans="1:141" s="14" customFormat="1" ht="30" customHeight="1" x14ac:dyDescent="0.2">
      <c r="A88" s="47" t="s">
        <v>138</v>
      </c>
      <c r="B88" s="48"/>
      <c r="C88" s="48"/>
      <c r="D88" s="48"/>
      <c r="E88" s="49"/>
      <c r="F88" s="61" t="s">
        <v>86</v>
      </c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3"/>
      <c r="AU88" s="43">
        <v>2</v>
      </c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5"/>
      <c r="BT88" s="43">
        <v>1</v>
      </c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5"/>
      <c r="CS88" s="43">
        <v>1</v>
      </c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5"/>
    </row>
    <row r="89" spans="1:141" s="14" customFormat="1" ht="30" customHeight="1" x14ac:dyDescent="0.2">
      <c r="A89" s="47" t="s">
        <v>139</v>
      </c>
      <c r="B89" s="48"/>
      <c r="C89" s="48"/>
      <c r="D89" s="48"/>
      <c r="E89" s="49"/>
      <c r="F89" s="61" t="s">
        <v>87</v>
      </c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3"/>
      <c r="AU89" s="43">
        <v>0</v>
      </c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5"/>
      <c r="BT89" s="43">
        <v>0</v>
      </c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5"/>
      <c r="CS89" s="43">
        <v>0</v>
      </c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5"/>
    </row>
    <row r="90" spans="1:141" s="14" customFormat="1" ht="30" customHeight="1" x14ac:dyDescent="0.2">
      <c r="A90" s="47">
        <v>22</v>
      </c>
      <c r="B90" s="48"/>
      <c r="C90" s="48"/>
      <c r="D90" s="48"/>
      <c r="E90" s="49"/>
      <c r="F90" s="50" t="s">
        <v>88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2">
        <v>0</v>
      </c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4"/>
      <c r="BT90" s="52">
        <v>0</v>
      </c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4"/>
      <c r="CS90" s="43">
        <v>0</v>
      </c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5"/>
    </row>
    <row r="91" spans="1:141" s="14" customFormat="1" ht="30" customHeight="1" x14ac:dyDescent="0.2">
      <c r="A91" s="47">
        <v>23</v>
      </c>
      <c r="B91" s="48"/>
      <c r="C91" s="48"/>
      <c r="D91" s="48"/>
      <c r="E91" s="49"/>
      <c r="F91" s="50" t="s">
        <v>166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2">
        <v>8</v>
      </c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4"/>
      <c r="BT91" s="52">
        <v>4</v>
      </c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4"/>
      <c r="CS91" s="43">
        <v>4</v>
      </c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5"/>
    </row>
    <row r="92" spans="1:141" s="18" customFormat="1" ht="18" customHeight="1" x14ac:dyDescent="0.2">
      <c r="A92" s="55" t="s">
        <v>13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7"/>
      <c r="AU92" s="52">
        <f>AU19+AU21+AU23+AU28+AU32+AU35+AU42+AU46+AU49+AU54+AU57+AU60+AU63+AU67+AU69+AU71+AU75+AU78+AU80+AU82+AU87+AU90+AU91</f>
        <v>22</v>
      </c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4"/>
      <c r="BT92" s="52">
        <f>BT19+BT21+BT23+BT28+BT32+BT35+BT42+BT46+BT49+BT54+BT57+BT60+BT63+BT67+BT69+BT71+BT75+BT78+BT80+BT82+BT87+BT90+BT91</f>
        <v>13</v>
      </c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4"/>
      <c r="CS92" s="52">
        <f>CS19+CS21+CS23+CS28+CS32+CS35+CS42+CS46+CS49+CS54+CS57+CS60+CS63+CS67+CS69+CS71+CS75+CS78+CS80+CS82+CS87+CS90+CS91</f>
        <v>12</v>
      </c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4"/>
    </row>
    <row r="93" spans="1:141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</sheetData>
  <mergeCells count="397">
    <mergeCell ref="A87:E87"/>
    <mergeCell ref="A88:E88"/>
    <mergeCell ref="A89:E89"/>
    <mergeCell ref="A90:E90"/>
    <mergeCell ref="A82:E82"/>
    <mergeCell ref="A83:E83"/>
    <mergeCell ref="A84:E84"/>
    <mergeCell ref="A85:E85"/>
    <mergeCell ref="A86:E86"/>
    <mergeCell ref="A77:E77"/>
    <mergeCell ref="A78:E78"/>
    <mergeCell ref="A79:E79"/>
    <mergeCell ref="A80:E80"/>
    <mergeCell ref="A81:E81"/>
    <mergeCell ref="A72:E72"/>
    <mergeCell ref="A73:E73"/>
    <mergeCell ref="A74:E74"/>
    <mergeCell ref="A75:E75"/>
    <mergeCell ref="A76:E76"/>
    <mergeCell ref="A67:E67"/>
    <mergeCell ref="A68:E68"/>
    <mergeCell ref="A69:E69"/>
    <mergeCell ref="A70:E70"/>
    <mergeCell ref="A71:E71"/>
    <mergeCell ref="A63:E63"/>
    <mergeCell ref="A62:E62"/>
    <mergeCell ref="A64:E64"/>
    <mergeCell ref="A65:E65"/>
    <mergeCell ref="A66:E66"/>
    <mergeCell ref="A57:E57"/>
    <mergeCell ref="A58:E58"/>
    <mergeCell ref="A59:E59"/>
    <mergeCell ref="A61:E61"/>
    <mergeCell ref="A60:E60"/>
    <mergeCell ref="A52:E52"/>
    <mergeCell ref="A53:E53"/>
    <mergeCell ref="A54:E54"/>
    <mergeCell ref="A55:E55"/>
    <mergeCell ref="A56:E56"/>
    <mergeCell ref="A47:E47"/>
    <mergeCell ref="A48:E48"/>
    <mergeCell ref="A49:E49"/>
    <mergeCell ref="A50:E50"/>
    <mergeCell ref="A51:E51"/>
    <mergeCell ref="A42:E42"/>
    <mergeCell ref="A43:E43"/>
    <mergeCell ref="A44:E44"/>
    <mergeCell ref="A45:E45"/>
    <mergeCell ref="A46:E46"/>
    <mergeCell ref="A37:E37"/>
    <mergeCell ref="A38:E38"/>
    <mergeCell ref="A39:E39"/>
    <mergeCell ref="A40:E40"/>
    <mergeCell ref="A41:E41"/>
    <mergeCell ref="A32:E32"/>
    <mergeCell ref="A33:E33"/>
    <mergeCell ref="A34:E34"/>
    <mergeCell ref="A35:E35"/>
    <mergeCell ref="A36:E36"/>
    <mergeCell ref="F89:AT89"/>
    <mergeCell ref="F90:AT90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F84:AT84"/>
    <mergeCell ref="F85:AT85"/>
    <mergeCell ref="F86:AT86"/>
    <mergeCell ref="F87:AT87"/>
    <mergeCell ref="F88:AT88"/>
    <mergeCell ref="F80:AT80"/>
    <mergeCell ref="F81:AT81"/>
    <mergeCell ref="F82:AT82"/>
    <mergeCell ref="F83:AT83"/>
    <mergeCell ref="F75:AT75"/>
    <mergeCell ref="F76:AT76"/>
    <mergeCell ref="F77:AT77"/>
    <mergeCell ref="F78:AT78"/>
    <mergeCell ref="F79:AT79"/>
    <mergeCell ref="F70:AT70"/>
    <mergeCell ref="F71:AT71"/>
    <mergeCell ref="F72:AT72"/>
    <mergeCell ref="F73:AT73"/>
    <mergeCell ref="F74:AT74"/>
    <mergeCell ref="F65:AT65"/>
    <mergeCell ref="F66:AT66"/>
    <mergeCell ref="F67:AT67"/>
    <mergeCell ref="F68:AT68"/>
    <mergeCell ref="F69:AT69"/>
    <mergeCell ref="F60:AT60"/>
    <mergeCell ref="F61:AT61"/>
    <mergeCell ref="F62:AT62"/>
    <mergeCell ref="F63:AT63"/>
    <mergeCell ref="F64:AT64"/>
    <mergeCell ref="F55:AT55"/>
    <mergeCell ref="F56:AT56"/>
    <mergeCell ref="F57:AT57"/>
    <mergeCell ref="F58:AT58"/>
    <mergeCell ref="F59:AT59"/>
    <mergeCell ref="F50:AT50"/>
    <mergeCell ref="F51:AT51"/>
    <mergeCell ref="F52:AT52"/>
    <mergeCell ref="F53:AT53"/>
    <mergeCell ref="F54:AT54"/>
    <mergeCell ref="F45:AT45"/>
    <mergeCell ref="F46:AT46"/>
    <mergeCell ref="F47:AT47"/>
    <mergeCell ref="F48:AT48"/>
    <mergeCell ref="F49:AT49"/>
    <mergeCell ref="F40:AT40"/>
    <mergeCell ref="F41:AT41"/>
    <mergeCell ref="F42:AT42"/>
    <mergeCell ref="F43:AT43"/>
    <mergeCell ref="F44:AT44"/>
    <mergeCell ref="F35:AT35"/>
    <mergeCell ref="F36:AT36"/>
    <mergeCell ref="F37:AT37"/>
    <mergeCell ref="F38:AT38"/>
    <mergeCell ref="F39:AT39"/>
    <mergeCell ref="F30:AT30"/>
    <mergeCell ref="F31:AT31"/>
    <mergeCell ref="F32:AT32"/>
    <mergeCell ref="F33:AT33"/>
    <mergeCell ref="F34:AT34"/>
    <mergeCell ref="F25:AT25"/>
    <mergeCell ref="F26:AT26"/>
    <mergeCell ref="F27:AT27"/>
    <mergeCell ref="F28:AT28"/>
    <mergeCell ref="F29:AT29"/>
    <mergeCell ref="F20:AT20"/>
    <mergeCell ref="F21:AT21"/>
    <mergeCell ref="F22:AT22"/>
    <mergeCell ref="F23:AT23"/>
    <mergeCell ref="F24:AT24"/>
    <mergeCell ref="AU89:BS89"/>
    <mergeCell ref="BT89:CR89"/>
    <mergeCell ref="CS89:EK89"/>
    <mergeCell ref="AU90:BS90"/>
    <mergeCell ref="BT90:CR90"/>
    <mergeCell ref="CS90:EK90"/>
    <mergeCell ref="AU87:BS87"/>
    <mergeCell ref="BT87:CR87"/>
    <mergeCell ref="CS87:EK87"/>
    <mergeCell ref="AU88:BS88"/>
    <mergeCell ref="BT88:CR88"/>
    <mergeCell ref="CS88:EK88"/>
    <mergeCell ref="AU85:BS85"/>
    <mergeCell ref="BT85:CR85"/>
    <mergeCell ref="CS85:EK85"/>
    <mergeCell ref="AU86:BS86"/>
    <mergeCell ref="BT86:CR86"/>
    <mergeCell ref="CS86:EK86"/>
    <mergeCell ref="AU83:BS83"/>
    <mergeCell ref="BT83:CR83"/>
    <mergeCell ref="CS83:EK83"/>
    <mergeCell ref="AU84:BS84"/>
    <mergeCell ref="BT84:CR84"/>
    <mergeCell ref="CS84:EK84"/>
    <mergeCell ref="AU81:BS81"/>
    <mergeCell ref="BT81:CR81"/>
    <mergeCell ref="CS81:EK81"/>
    <mergeCell ref="AU82:BS82"/>
    <mergeCell ref="BT82:CR82"/>
    <mergeCell ref="CS82:EK82"/>
    <mergeCell ref="AU79:BS79"/>
    <mergeCell ref="BT79:CR79"/>
    <mergeCell ref="CS79:EK79"/>
    <mergeCell ref="AU80:BS80"/>
    <mergeCell ref="BT80:CR80"/>
    <mergeCell ref="CS80:EK80"/>
    <mergeCell ref="AU77:BS77"/>
    <mergeCell ref="BT77:CR77"/>
    <mergeCell ref="CS77:EK77"/>
    <mergeCell ref="AU78:BS78"/>
    <mergeCell ref="BT78:CR78"/>
    <mergeCell ref="CS78:EK78"/>
    <mergeCell ref="AU75:BS75"/>
    <mergeCell ref="BT75:CR75"/>
    <mergeCell ref="CS75:EK75"/>
    <mergeCell ref="AU76:BS76"/>
    <mergeCell ref="BT76:CR76"/>
    <mergeCell ref="CS76:EK76"/>
    <mergeCell ref="AU73:BS73"/>
    <mergeCell ref="BT73:CR73"/>
    <mergeCell ref="CS73:EK73"/>
    <mergeCell ref="AU74:BS74"/>
    <mergeCell ref="BT74:CR74"/>
    <mergeCell ref="CS74:EK74"/>
    <mergeCell ref="AU71:BS71"/>
    <mergeCell ref="BT71:CR71"/>
    <mergeCell ref="AU72:BS72"/>
    <mergeCell ref="BT72:CR72"/>
    <mergeCell ref="CS72:EK72"/>
    <mergeCell ref="CS71:EJ71"/>
    <mergeCell ref="AU69:BS69"/>
    <mergeCell ref="BT69:CR69"/>
    <mergeCell ref="CS69:EK69"/>
    <mergeCell ref="AU70:BS70"/>
    <mergeCell ref="BT70:CR70"/>
    <mergeCell ref="CS70:EK70"/>
    <mergeCell ref="AU67:BS67"/>
    <mergeCell ref="BT67:CR67"/>
    <mergeCell ref="CS67:EK67"/>
    <mergeCell ref="AU68:BS68"/>
    <mergeCell ref="BT68:CR68"/>
    <mergeCell ref="CS68:EK68"/>
    <mergeCell ref="AU65:BS65"/>
    <mergeCell ref="BT65:CR65"/>
    <mergeCell ref="CS65:EK65"/>
    <mergeCell ref="AU66:BS66"/>
    <mergeCell ref="BT66:CR66"/>
    <mergeCell ref="CS66:EK66"/>
    <mergeCell ref="AU63:BS63"/>
    <mergeCell ref="BT63:CR63"/>
    <mergeCell ref="CS63:EK63"/>
    <mergeCell ref="AU64:BS64"/>
    <mergeCell ref="BT64:CR64"/>
    <mergeCell ref="CS64:EK64"/>
    <mergeCell ref="AU61:BS61"/>
    <mergeCell ref="BT61:CR61"/>
    <mergeCell ref="CS61:EK61"/>
    <mergeCell ref="AU62:BS62"/>
    <mergeCell ref="BT62:CR62"/>
    <mergeCell ref="CS62:EK62"/>
    <mergeCell ref="AU59:BS59"/>
    <mergeCell ref="BT59:CR59"/>
    <mergeCell ref="CS59:EK59"/>
    <mergeCell ref="AU60:BS60"/>
    <mergeCell ref="BT60:CR60"/>
    <mergeCell ref="CS60:EK60"/>
    <mergeCell ref="AU57:BS57"/>
    <mergeCell ref="BT57:CR57"/>
    <mergeCell ref="CS57:EK57"/>
    <mergeCell ref="AU58:BS58"/>
    <mergeCell ref="BT58:CR58"/>
    <mergeCell ref="CS58:EK58"/>
    <mergeCell ref="AU55:BS55"/>
    <mergeCell ref="BT55:CR55"/>
    <mergeCell ref="CS55:EK55"/>
    <mergeCell ref="AU56:BS56"/>
    <mergeCell ref="BT56:CR56"/>
    <mergeCell ref="CS56:EK56"/>
    <mergeCell ref="AU53:BS53"/>
    <mergeCell ref="BT53:CR53"/>
    <mergeCell ref="CS53:EK53"/>
    <mergeCell ref="AU54:BS54"/>
    <mergeCell ref="BT54:CR54"/>
    <mergeCell ref="CS54:EK54"/>
    <mergeCell ref="AU51:BS51"/>
    <mergeCell ref="BT51:CR51"/>
    <mergeCell ref="CS51:EK51"/>
    <mergeCell ref="AU52:BS52"/>
    <mergeCell ref="BT52:CR52"/>
    <mergeCell ref="CS52:EK52"/>
    <mergeCell ref="AU49:BS49"/>
    <mergeCell ref="BT49:CR49"/>
    <mergeCell ref="CS49:EK49"/>
    <mergeCell ref="AU50:BS50"/>
    <mergeCell ref="BT50:CR50"/>
    <mergeCell ref="CS50:EK50"/>
    <mergeCell ref="AU47:BS47"/>
    <mergeCell ref="BT47:CR47"/>
    <mergeCell ref="CS47:EK47"/>
    <mergeCell ref="AU48:BS48"/>
    <mergeCell ref="BT48:CR48"/>
    <mergeCell ref="CS48:EK48"/>
    <mergeCell ref="AU45:BS45"/>
    <mergeCell ref="BT45:CR45"/>
    <mergeCell ref="CS45:EK45"/>
    <mergeCell ref="AU46:BS46"/>
    <mergeCell ref="BT46:CR46"/>
    <mergeCell ref="CS46:EJ46"/>
    <mergeCell ref="AU43:BS43"/>
    <mergeCell ref="BT43:CR43"/>
    <mergeCell ref="CS43:EK43"/>
    <mergeCell ref="AU44:BS44"/>
    <mergeCell ref="BT44:CR44"/>
    <mergeCell ref="CS44:EK44"/>
    <mergeCell ref="AU41:BS41"/>
    <mergeCell ref="BT41:CR41"/>
    <mergeCell ref="CS41:EK41"/>
    <mergeCell ref="AU42:BS42"/>
    <mergeCell ref="BT42:CR42"/>
    <mergeCell ref="CS42:EK42"/>
    <mergeCell ref="AU39:BS39"/>
    <mergeCell ref="BT39:CR39"/>
    <mergeCell ref="CS39:EK39"/>
    <mergeCell ref="AU40:BS40"/>
    <mergeCell ref="BT40:CR40"/>
    <mergeCell ref="CS40:EK40"/>
    <mergeCell ref="AU37:BS37"/>
    <mergeCell ref="BT37:CR37"/>
    <mergeCell ref="CS37:EK37"/>
    <mergeCell ref="AU38:BS38"/>
    <mergeCell ref="BT38:CR38"/>
    <mergeCell ref="CS38:EK38"/>
    <mergeCell ref="AU35:BS35"/>
    <mergeCell ref="BT35:CR35"/>
    <mergeCell ref="CS35:EK35"/>
    <mergeCell ref="AU36:BS36"/>
    <mergeCell ref="BT36:CR36"/>
    <mergeCell ref="CS36:EK36"/>
    <mergeCell ref="AU33:BS33"/>
    <mergeCell ref="BT33:CR33"/>
    <mergeCell ref="CS33:EK33"/>
    <mergeCell ref="AU34:BS34"/>
    <mergeCell ref="BT34:CR34"/>
    <mergeCell ref="CS34:EK34"/>
    <mergeCell ref="AU31:BS31"/>
    <mergeCell ref="BT31:CR31"/>
    <mergeCell ref="CS31:EK31"/>
    <mergeCell ref="AU32:BS32"/>
    <mergeCell ref="BT32:CR32"/>
    <mergeCell ref="CS32:EK32"/>
    <mergeCell ref="AU29:BS29"/>
    <mergeCell ref="BT29:CR29"/>
    <mergeCell ref="CS29:EK29"/>
    <mergeCell ref="AU30:BS30"/>
    <mergeCell ref="BT30:CR30"/>
    <mergeCell ref="CS30:EK30"/>
    <mergeCell ref="AU27:BS27"/>
    <mergeCell ref="BT27:CR27"/>
    <mergeCell ref="CS27:EK27"/>
    <mergeCell ref="AU28:BS28"/>
    <mergeCell ref="BT28:CR28"/>
    <mergeCell ref="CS28:EK28"/>
    <mergeCell ref="BT25:CR25"/>
    <mergeCell ref="CS25:EK25"/>
    <mergeCell ref="AU26:BS26"/>
    <mergeCell ref="BT26:CR26"/>
    <mergeCell ref="CS26:EK26"/>
    <mergeCell ref="AU23:BS23"/>
    <mergeCell ref="BT23:CR23"/>
    <mergeCell ref="CS23:EK23"/>
    <mergeCell ref="AU24:BS24"/>
    <mergeCell ref="BT24:CR24"/>
    <mergeCell ref="CS24:EK24"/>
    <mergeCell ref="CS92:EK92"/>
    <mergeCell ref="A92:AT92"/>
    <mergeCell ref="A9:AS9"/>
    <mergeCell ref="AT9:FE9"/>
    <mergeCell ref="A11:BV11"/>
    <mergeCell ref="BW11:FE11"/>
    <mergeCell ref="F19:AT19"/>
    <mergeCell ref="AU19:BS19"/>
    <mergeCell ref="BT19:CR19"/>
    <mergeCell ref="CS19:EK19"/>
    <mergeCell ref="AU20:BS20"/>
    <mergeCell ref="BT20:CR20"/>
    <mergeCell ref="CS20:EK20"/>
    <mergeCell ref="AU21:BS21"/>
    <mergeCell ref="BT21:CR21"/>
    <mergeCell ref="CS21:EK21"/>
    <mergeCell ref="AU22:BS22"/>
    <mergeCell ref="AU92:BS92"/>
    <mergeCell ref="BT92:CR92"/>
    <mergeCell ref="A13:W13"/>
    <mergeCell ref="X13:AW13"/>
    <mergeCell ref="A18:E18"/>
    <mergeCell ref="F18:AT18"/>
    <mergeCell ref="AU18:BS18"/>
    <mergeCell ref="BT18:CR18"/>
    <mergeCell ref="CS17:EK17"/>
    <mergeCell ref="A15:DS15"/>
    <mergeCell ref="CS18:EK18"/>
    <mergeCell ref="BT22:CR22"/>
    <mergeCell ref="CS22:EK22"/>
    <mergeCell ref="DT15:EW15"/>
    <mergeCell ref="A17:E17"/>
    <mergeCell ref="F17:AT17"/>
    <mergeCell ref="AU17:BS17"/>
    <mergeCell ref="BT17:CR17"/>
    <mergeCell ref="A91:E91"/>
    <mergeCell ref="F91:AT91"/>
    <mergeCell ref="AU91:BS91"/>
    <mergeCell ref="BT91:CR91"/>
    <mergeCell ref="CS91:EK91"/>
    <mergeCell ref="AU25:BS25"/>
    <mergeCell ref="ED7:EG7"/>
    <mergeCell ref="EH7:EI7"/>
    <mergeCell ref="EJ7:FC7"/>
    <mergeCell ref="A7:CX7"/>
    <mergeCell ref="DM2:FE2"/>
    <mergeCell ref="DE7:DX7"/>
    <mergeCell ref="DY7:EC7"/>
    <mergeCell ref="A6:FE6"/>
    <mergeCell ref="CY7:DB7"/>
    <mergeCell ref="DC7:DD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618B5-79C6-476A-8C72-66DC91CED5AB}">
  <dimension ref="A1:FE93"/>
  <sheetViews>
    <sheetView topLeftCell="A79" zoomScaleNormal="100" zoomScaleSheetLayoutView="100" workbookViewId="0">
      <selection activeCell="Y97" sqref="Y97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14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2" t="s">
        <v>17</v>
      </c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5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26" customFormat="1" ht="1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pans="1:161" s="16" customFormat="1" ht="15" x14ac:dyDescent="0.25">
      <c r="A7" s="31" t="s">
        <v>15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28" t="s">
        <v>141</v>
      </c>
      <c r="CZ7" s="28"/>
      <c r="DA7" s="28"/>
      <c r="DB7" s="28"/>
      <c r="DC7" s="29" t="s">
        <v>1</v>
      </c>
      <c r="DD7" s="29"/>
      <c r="DE7" s="30" t="s">
        <v>142</v>
      </c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3" t="s">
        <v>2</v>
      </c>
      <c r="DZ7" s="33"/>
      <c r="EA7" s="33"/>
      <c r="EB7" s="33"/>
      <c r="EC7" s="33"/>
      <c r="ED7" s="28" t="s">
        <v>143</v>
      </c>
      <c r="EE7" s="28"/>
      <c r="EF7" s="28"/>
      <c r="EG7" s="28"/>
      <c r="EH7" s="29" t="s">
        <v>1</v>
      </c>
      <c r="EI7" s="29"/>
      <c r="EJ7" s="30" t="s">
        <v>144</v>
      </c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</row>
    <row r="8" spans="1:161" s="9" customFormat="1" ht="12.75" customHeight="1" x14ac:dyDescent="0.2"/>
    <row r="9" spans="1:161" s="12" customFormat="1" ht="13.5" customHeight="1" x14ac:dyDescent="0.2">
      <c r="A9" s="58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9" t="s">
        <v>145</v>
      </c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</row>
    <row r="10" spans="1:161" s="9" customFormat="1" x14ac:dyDescent="0.2"/>
    <row r="11" spans="1:161" s="12" customFormat="1" ht="13.5" customHeight="1" x14ac:dyDescent="0.2">
      <c r="A11" s="58" t="s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9" t="s">
        <v>146</v>
      </c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1" s="10" customFormat="1" x14ac:dyDescent="0.2"/>
    <row r="13" spans="1:161" s="25" customFormat="1" ht="13.5" customHeight="1" x14ac:dyDescent="0.2">
      <c r="A13" s="37" t="s">
        <v>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8" t="s">
        <v>148</v>
      </c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</row>
    <row r="14" spans="1:161" s="10" customFormat="1" ht="12.75" customHeight="1" x14ac:dyDescent="0.2">
      <c r="B14" s="11"/>
      <c r="C14" s="11"/>
      <c r="D14" s="11"/>
      <c r="E14" s="11"/>
    </row>
    <row r="15" spans="1:161" s="25" customFormat="1" ht="13.5" customHeight="1" x14ac:dyDescent="0.2">
      <c r="A15" s="37" t="s">
        <v>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46" t="s">
        <v>165</v>
      </c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25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42" t="s">
        <v>9</v>
      </c>
      <c r="B17" s="42"/>
      <c r="C17" s="42"/>
      <c r="D17" s="42"/>
      <c r="E17" s="42"/>
      <c r="F17" s="42" t="s">
        <v>10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11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 t="s">
        <v>16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 t="s">
        <v>12</v>
      </c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9">
        <v>1</v>
      </c>
      <c r="B18" s="40"/>
      <c r="C18" s="40"/>
      <c r="D18" s="40"/>
      <c r="E18" s="41"/>
      <c r="F18" s="39">
        <v>2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1"/>
      <c r="AU18" s="39">
        <v>3</v>
      </c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1"/>
      <c r="BT18" s="39">
        <v>4</v>
      </c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1"/>
      <c r="CS18" s="39">
        <v>5</v>
      </c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1"/>
    </row>
    <row r="19" spans="1:161" s="14" customFormat="1" ht="30" customHeight="1" x14ac:dyDescent="0.2">
      <c r="A19" s="47">
        <v>1</v>
      </c>
      <c r="B19" s="48"/>
      <c r="C19" s="48"/>
      <c r="D19" s="48"/>
      <c r="E19" s="49"/>
      <c r="F19" s="50" t="s">
        <v>18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60"/>
      <c r="AU19" s="52" t="str">
        <f>AU20</f>
        <v>н/у</v>
      </c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4"/>
      <c r="BT19" s="52">
        <f>BT20</f>
        <v>0</v>
      </c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4"/>
      <c r="CS19" s="52">
        <f>CS20</f>
        <v>0</v>
      </c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4"/>
    </row>
    <row r="20" spans="1:161" s="14" customFormat="1" ht="30" customHeight="1" x14ac:dyDescent="0.2">
      <c r="A20" s="47" t="s">
        <v>89</v>
      </c>
      <c r="B20" s="48"/>
      <c r="C20" s="48"/>
      <c r="D20" s="48"/>
      <c r="E20" s="49"/>
      <c r="F20" s="61" t="s">
        <v>19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3"/>
      <c r="AU20" s="43" t="s">
        <v>165</v>
      </c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5"/>
      <c r="BT20" s="43">
        <v>0</v>
      </c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5"/>
      <c r="CS20" s="43">
        <v>0</v>
      </c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5"/>
    </row>
    <row r="21" spans="1:161" s="14" customFormat="1" ht="30" customHeight="1" x14ac:dyDescent="0.2">
      <c r="A21" s="47">
        <v>2</v>
      </c>
      <c r="B21" s="48"/>
      <c r="C21" s="48"/>
      <c r="D21" s="48"/>
      <c r="E21" s="49"/>
      <c r="F21" s="50" t="s">
        <v>20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60"/>
      <c r="AU21" s="52" t="str">
        <f>+AU22</f>
        <v>н/у</v>
      </c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4"/>
      <c r="BT21" s="52">
        <f>+BT22</f>
        <v>0</v>
      </c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4"/>
      <c r="CS21" s="52">
        <f>+CS22</f>
        <v>0</v>
      </c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4"/>
    </row>
    <row r="22" spans="1:161" s="14" customFormat="1" ht="30" customHeight="1" x14ac:dyDescent="0.2">
      <c r="A22" s="47" t="s">
        <v>90</v>
      </c>
      <c r="B22" s="48"/>
      <c r="C22" s="48"/>
      <c r="D22" s="48"/>
      <c r="E22" s="49"/>
      <c r="F22" s="61" t="s">
        <v>21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3"/>
      <c r="AU22" s="43" t="s">
        <v>165</v>
      </c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5"/>
      <c r="BT22" s="43">
        <v>0</v>
      </c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5"/>
      <c r="CS22" s="43">
        <v>0</v>
      </c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5"/>
    </row>
    <row r="23" spans="1:161" s="14" customFormat="1" ht="30" customHeight="1" x14ac:dyDescent="0.2">
      <c r="A23" s="47">
        <v>3</v>
      </c>
      <c r="B23" s="48"/>
      <c r="C23" s="48"/>
      <c r="D23" s="48"/>
      <c r="E23" s="49"/>
      <c r="F23" s="50" t="s">
        <v>22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60"/>
      <c r="AU23" s="52" t="s">
        <v>165</v>
      </c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4"/>
      <c r="BT23" s="52">
        <f>+BT24+BT25+BT26+BT27</f>
        <v>0</v>
      </c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4"/>
      <c r="CS23" s="52">
        <f>+CS24+CS25+CS26+CS27</f>
        <v>0</v>
      </c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4"/>
    </row>
    <row r="24" spans="1:161" s="14" customFormat="1" ht="30" customHeight="1" x14ac:dyDescent="0.2">
      <c r="A24" s="47" t="s">
        <v>91</v>
      </c>
      <c r="B24" s="48"/>
      <c r="C24" s="48"/>
      <c r="D24" s="48"/>
      <c r="E24" s="49"/>
      <c r="F24" s="61" t="s">
        <v>23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3"/>
      <c r="AU24" s="43" t="s">
        <v>165</v>
      </c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5"/>
      <c r="BT24" s="43">
        <v>0</v>
      </c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5"/>
      <c r="CS24" s="43">
        <v>0</v>
      </c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5"/>
    </row>
    <row r="25" spans="1:161" s="14" customFormat="1" ht="30" customHeight="1" x14ac:dyDescent="0.2">
      <c r="A25" s="47" t="s">
        <v>92</v>
      </c>
      <c r="B25" s="48"/>
      <c r="C25" s="48"/>
      <c r="D25" s="48"/>
      <c r="E25" s="49"/>
      <c r="F25" s="61" t="s">
        <v>24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3"/>
      <c r="AU25" s="43" t="s">
        <v>165</v>
      </c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5"/>
      <c r="BT25" s="43">
        <v>0</v>
      </c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5"/>
      <c r="CS25" s="43">
        <v>0</v>
      </c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5"/>
    </row>
    <row r="26" spans="1:161" s="14" customFormat="1" ht="30" customHeight="1" x14ac:dyDescent="0.2">
      <c r="A26" s="47" t="s">
        <v>93</v>
      </c>
      <c r="B26" s="48"/>
      <c r="C26" s="48"/>
      <c r="D26" s="48"/>
      <c r="E26" s="49"/>
      <c r="F26" s="61" t="s">
        <v>25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3"/>
      <c r="AU26" s="43" t="s">
        <v>165</v>
      </c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5"/>
      <c r="BT26" s="43">
        <v>0</v>
      </c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5"/>
      <c r="CS26" s="43">
        <v>0</v>
      </c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5"/>
    </row>
    <row r="27" spans="1:161" s="14" customFormat="1" ht="30" customHeight="1" x14ac:dyDescent="0.2">
      <c r="A27" s="47" t="s">
        <v>94</v>
      </c>
      <c r="B27" s="48"/>
      <c r="C27" s="48"/>
      <c r="D27" s="48"/>
      <c r="E27" s="49"/>
      <c r="F27" s="61" t="s">
        <v>26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3"/>
      <c r="AU27" s="43" t="s">
        <v>165</v>
      </c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5"/>
      <c r="BT27" s="43">
        <v>0</v>
      </c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5"/>
      <c r="CS27" s="43">
        <v>0</v>
      </c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5"/>
    </row>
    <row r="28" spans="1:161" s="14" customFormat="1" ht="30" customHeight="1" x14ac:dyDescent="0.2">
      <c r="A28" s="47">
        <v>4</v>
      </c>
      <c r="B28" s="48"/>
      <c r="C28" s="48"/>
      <c r="D28" s="48"/>
      <c r="E28" s="49"/>
      <c r="F28" s="50" t="s">
        <v>27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60"/>
      <c r="AU28" s="52" t="s">
        <v>165</v>
      </c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4"/>
      <c r="BT28" s="52">
        <f>+BT29+BT30+BT31</f>
        <v>0</v>
      </c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4"/>
      <c r="CS28" s="52">
        <f>+CS29+CS30+CS31</f>
        <v>0</v>
      </c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4"/>
    </row>
    <row r="29" spans="1:161" s="14" customFormat="1" ht="30" customHeight="1" x14ac:dyDescent="0.2">
      <c r="A29" s="47" t="s">
        <v>95</v>
      </c>
      <c r="B29" s="48"/>
      <c r="C29" s="48"/>
      <c r="D29" s="48"/>
      <c r="E29" s="49"/>
      <c r="F29" s="61" t="s">
        <v>28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3"/>
      <c r="AU29" s="43" t="s">
        <v>165</v>
      </c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5"/>
      <c r="BT29" s="43">
        <v>0</v>
      </c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5"/>
      <c r="CS29" s="43">
        <v>0</v>
      </c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5"/>
    </row>
    <row r="30" spans="1:161" s="14" customFormat="1" ht="30" customHeight="1" x14ac:dyDescent="0.2">
      <c r="A30" s="47" t="s">
        <v>96</v>
      </c>
      <c r="B30" s="48"/>
      <c r="C30" s="48"/>
      <c r="D30" s="48"/>
      <c r="E30" s="49"/>
      <c r="F30" s="61" t="s">
        <v>29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3"/>
      <c r="AU30" s="43" t="s">
        <v>165</v>
      </c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5"/>
      <c r="BT30" s="43">
        <v>0</v>
      </c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5"/>
      <c r="CS30" s="43">
        <v>0</v>
      </c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5"/>
    </row>
    <row r="31" spans="1:161" s="14" customFormat="1" ht="30" customHeight="1" x14ac:dyDescent="0.2">
      <c r="A31" s="47" t="s">
        <v>97</v>
      </c>
      <c r="B31" s="48"/>
      <c r="C31" s="48"/>
      <c r="D31" s="48"/>
      <c r="E31" s="49"/>
      <c r="F31" s="61" t="s">
        <v>30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3"/>
      <c r="AU31" s="43" t="s">
        <v>165</v>
      </c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5"/>
      <c r="BT31" s="43">
        <v>0</v>
      </c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5"/>
      <c r="CS31" s="43">
        <v>0</v>
      </c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5"/>
    </row>
    <row r="32" spans="1:161" s="14" customFormat="1" ht="30" customHeight="1" x14ac:dyDescent="0.2">
      <c r="A32" s="47">
        <v>5</v>
      </c>
      <c r="B32" s="48"/>
      <c r="C32" s="48"/>
      <c r="D32" s="48"/>
      <c r="E32" s="49"/>
      <c r="F32" s="50" t="s">
        <v>31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60"/>
      <c r="AU32" s="52" t="s">
        <v>165</v>
      </c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4"/>
      <c r="BT32" s="52">
        <f>+BT33+BT34</f>
        <v>0</v>
      </c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4"/>
      <c r="CS32" s="52">
        <f>+CS33+CS34</f>
        <v>0</v>
      </c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4"/>
    </row>
    <row r="33" spans="1:141" s="14" customFormat="1" ht="36.75" customHeight="1" x14ac:dyDescent="0.2">
      <c r="A33" s="47" t="s">
        <v>98</v>
      </c>
      <c r="B33" s="48"/>
      <c r="C33" s="48"/>
      <c r="D33" s="48"/>
      <c r="E33" s="49"/>
      <c r="F33" s="61" t="s">
        <v>32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3"/>
      <c r="AU33" s="43" t="s">
        <v>165</v>
      </c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5"/>
      <c r="BT33" s="43">
        <v>0</v>
      </c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5"/>
      <c r="CS33" s="43">
        <v>0</v>
      </c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5"/>
    </row>
    <row r="34" spans="1:141" s="14" customFormat="1" ht="38.25" customHeight="1" x14ac:dyDescent="0.2">
      <c r="A34" s="47" t="s">
        <v>99</v>
      </c>
      <c r="B34" s="48"/>
      <c r="C34" s="48"/>
      <c r="D34" s="48"/>
      <c r="E34" s="49"/>
      <c r="F34" s="61" t="s">
        <v>33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3"/>
      <c r="AU34" s="43" t="s">
        <v>165</v>
      </c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5"/>
      <c r="BT34" s="43">
        <v>0</v>
      </c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5"/>
      <c r="CS34" s="43">
        <v>0</v>
      </c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5"/>
    </row>
    <row r="35" spans="1:141" s="14" customFormat="1" ht="30" customHeight="1" x14ac:dyDescent="0.2">
      <c r="A35" s="47">
        <v>6</v>
      </c>
      <c r="B35" s="48"/>
      <c r="C35" s="48"/>
      <c r="D35" s="48"/>
      <c r="E35" s="49"/>
      <c r="F35" s="50" t="s">
        <v>34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60"/>
      <c r="AU35" s="52" t="s">
        <v>165</v>
      </c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4"/>
      <c r="BT35" s="52">
        <f>+BT36+BT37+BT38+BT39+BT40+BT41</f>
        <v>7</v>
      </c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4"/>
      <c r="CS35" s="52">
        <f>+CS36+CS37+CS38+CS39+CS40+CS41</f>
        <v>4</v>
      </c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4"/>
    </row>
    <row r="36" spans="1:141" s="14" customFormat="1" ht="30" customHeight="1" x14ac:dyDescent="0.2">
      <c r="A36" s="47" t="s">
        <v>100</v>
      </c>
      <c r="B36" s="48"/>
      <c r="C36" s="48"/>
      <c r="D36" s="48"/>
      <c r="E36" s="49"/>
      <c r="F36" s="61" t="s">
        <v>35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3"/>
      <c r="AU36" s="43" t="s">
        <v>165</v>
      </c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5"/>
      <c r="BT36" s="43">
        <v>4</v>
      </c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5"/>
      <c r="CS36" s="43">
        <v>1</v>
      </c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5"/>
    </row>
    <row r="37" spans="1:141" s="14" customFormat="1" ht="30" customHeight="1" x14ac:dyDescent="0.2">
      <c r="A37" s="47" t="s">
        <v>101</v>
      </c>
      <c r="B37" s="48"/>
      <c r="C37" s="48"/>
      <c r="D37" s="48"/>
      <c r="E37" s="49"/>
      <c r="F37" s="61" t="s">
        <v>36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3"/>
      <c r="AU37" s="43" t="s">
        <v>165</v>
      </c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5"/>
      <c r="BT37" s="43">
        <v>0</v>
      </c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5"/>
      <c r="CS37" s="43">
        <v>0</v>
      </c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5"/>
    </row>
    <row r="38" spans="1:141" s="14" customFormat="1" ht="30" customHeight="1" x14ac:dyDescent="0.2">
      <c r="A38" s="47" t="s">
        <v>102</v>
      </c>
      <c r="B38" s="48"/>
      <c r="C38" s="48"/>
      <c r="D38" s="48"/>
      <c r="E38" s="49"/>
      <c r="F38" s="61" t="s">
        <v>37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3"/>
      <c r="AU38" s="43" t="s">
        <v>165</v>
      </c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5"/>
      <c r="BT38" s="43">
        <v>0</v>
      </c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5"/>
      <c r="CS38" s="43">
        <v>0</v>
      </c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5"/>
    </row>
    <row r="39" spans="1:141" s="14" customFormat="1" ht="30" customHeight="1" x14ac:dyDescent="0.2">
      <c r="A39" s="47" t="s">
        <v>103</v>
      </c>
      <c r="B39" s="48"/>
      <c r="C39" s="48"/>
      <c r="D39" s="48"/>
      <c r="E39" s="49"/>
      <c r="F39" s="61" t="s">
        <v>38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3"/>
      <c r="AU39" s="43" t="s">
        <v>165</v>
      </c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5"/>
      <c r="BT39" s="43">
        <v>0</v>
      </c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5"/>
      <c r="CS39" s="43">
        <v>0</v>
      </c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5"/>
    </row>
    <row r="40" spans="1:141" s="14" customFormat="1" ht="30" customHeight="1" x14ac:dyDescent="0.2">
      <c r="A40" s="47" t="s">
        <v>104</v>
      </c>
      <c r="B40" s="48"/>
      <c r="C40" s="48"/>
      <c r="D40" s="48"/>
      <c r="E40" s="49"/>
      <c r="F40" s="61" t="s">
        <v>39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3"/>
      <c r="AU40" s="43" t="s">
        <v>165</v>
      </c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5"/>
      <c r="BT40" s="43">
        <v>0</v>
      </c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5"/>
      <c r="CS40" s="43">
        <v>0</v>
      </c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5"/>
    </row>
    <row r="41" spans="1:141" s="14" customFormat="1" ht="30" customHeight="1" x14ac:dyDescent="0.2">
      <c r="A41" s="47" t="s">
        <v>105</v>
      </c>
      <c r="B41" s="48"/>
      <c r="C41" s="48"/>
      <c r="D41" s="48"/>
      <c r="E41" s="49"/>
      <c r="F41" s="61" t="s">
        <v>40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3"/>
      <c r="AU41" s="43" t="s">
        <v>165</v>
      </c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5"/>
      <c r="BT41" s="43">
        <v>3</v>
      </c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5"/>
      <c r="CS41" s="43">
        <v>3</v>
      </c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5"/>
    </row>
    <row r="42" spans="1:141" s="14" customFormat="1" ht="30" customHeight="1" x14ac:dyDescent="0.2">
      <c r="A42" s="47">
        <v>7</v>
      </c>
      <c r="B42" s="48"/>
      <c r="C42" s="48"/>
      <c r="D42" s="48"/>
      <c r="E42" s="49"/>
      <c r="F42" s="50" t="s">
        <v>41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60"/>
      <c r="AU42" s="43" t="s">
        <v>165</v>
      </c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5"/>
      <c r="BT42" s="52">
        <f>+BT43+BT44+BT45</f>
        <v>0</v>
      </c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4"/>
      <c r="CS42" s="52">
        <f>+CS43+CS44+CS45</f>
        <v>0</v>
      </c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4"/>
    </row>
    <row r="43" spans="1:141" s="14" customFormat="1" ht="37.5" customHeight="1" x14ac:dyDescent="0.2">
      <c r="A43" s="47" t="s">
        <v>106</v>
      </c>
      <c r="B43" s="48"/>
      <c r="C43" s="48"/>
      <c r="D43" s="48"/>
      <c r="E43" s="49"/>
      <c r="F43" s="61" t="s">
        <v>42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3"/>
      <c r="AU43" s="43" t="s">
        <v>165</v>
      </c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5"/>
      <c r="BT43" s="43">
        <v>0</v>
      </c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5"/>
      <c r="CS43" s="43">
        <v>0</v>
      </c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5"/>
    </row>
    <row r="44" spans="1:141" s="14" customFormat="1" ht="39" customHeight="1" x14ac:dyDescent="0.2">
      <c r="A44" s="47" t="s">
        <v>107</v>
      </c>
      <c r="B44" s="48"/>
      <c r="C44" s="48"/>
      <c r="D44" s="48"/>
      <c r="E44" s="49"/>
      <c r="F44" s="61" t="s">
        <v>43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3"/>
      <c r="AU44" s="43" t="s">
        <v>165</v>
      </c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5"/>
      <c r="BT44" s="43">
        <v>0</v>
      </c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5"/>
      <c r="CS44" s="43">
        <v>0</v>
      </c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5"/>
    </row>
    <row r="45" spans="1:141" s="14" customFormat="1" ht="30" customHeight="1" x14ac:dyDescent="0.2">
      <c r="A45" s="47" t="s">
        <v>108</v>
      </c>
      <c r="B45" s="48"/>
      <c r="C45" s="48"/>
      <c r="D45" s="48"/>
      <c r="E45" s="49"/>
      <c r="F45" s="61" t="s">
        <v>44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3"/>
      <c r="AU45" s="43" t="s">
        <v>165</v>
      </c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5"/>
      <c r="BT45" s="43">
        <v>0</v>
      </c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5"/>
      <c r="CS45" s="43">
        <v>0</v>
      </c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5"/>
    </row>
    <row r="46" spans="1:141" s="14" customFormat="1" ht="30" customHeight="1" x14ac:dyDescent="0.2">
      <c r="A46" s="47" t="s">
        <v>109</v>
      </c>
      <c r="B46" s="48"/>
      <c r="C46" s="48"/>
      <c r="D46" s="48"/>
      <c r="E46" s="49"/>
      <c r="F46" s="50" t="s">
        <v>45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60"/>
      <c r="AU46" s="43" t="s">
        <v>165</v>
      </c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5"/>
      <c r="BT46" s="52">
        <f>+BT47+BT48</f>
        <v>0</v>
      </c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4"/>
      <c r="CS46" s="52">
        <f>+CS47+CS48</f>
        <v>0</v>
      </c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27"/>
    </row>
    <row r="47" spans="1:141" s="14" customFormat="1" ht="30" customHeight="1" x14ac:dyDescent="0.2">
      <c r="A47" s="47" t="s">
        <v>110</v>
      </c>
      <c r="B47" s="48"/>
      <c r="C47" s="48"/>
      <c r="D47" s="48"/>
      <c r="E47" s="49"/>
      <c r="F47" s="61" t="s">
        <v>46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3"/>
      <c r="AU47" s="43" t="s">
        <v>165</v>
      </c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5"/>
      <c r="BT47" s="43">
        <v>0</v>
      </c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5"/>
      <c r="CS47" s="43">
        <v>0</v>
      </c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5"/>
    </row>
    <row r="48" spans="1:141" s="14" customFormat="1" ht="30" customHeight="1" x14ac:dyDescent="0.2">
      <c r="A48" s="47" t="s">
        <v>111</v>
      </c>
      <c r="B48" s="48"/>
      <c r="C48" s="48"/>
      <c r="D48" s="48"/>
      <c r="E48" s="49"/>
      <c r="F48" s="61" t="s">
        <v>47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3"/>
      <c r="AU48" s="43" t="s">
        <v>165</v>
      </c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5"/>
      <c r="BT48" s="43">
        <v>0</v>
      </c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5"/>
      <c r="CS48" s="43">
        <v>0</v>
      </c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5"/>
    </row>
    <row r="49" spans="1:141" s="14" customFormat="1" ht="30" customHeight="1" x14ac:dyDescent="0.2">
      <c r="A49" s="47">
        <v>9</v>
      </c>
      <c r="B49" s="48"/>
      <c r="C49" s="48"/>
      <c r="D49" s="48"/>
      <c r="E49" s="49"/>
      <c r="F49" s="50" t="s">
        <v>48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60"/>
      <c r="AU49" s="43" t="s">
        <v>165</v>
      </c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5"/>
      <c r="BT49" s="52">
        <f>+BT50+BT51+BT52+BT53</f>
        <v>0</v>
      </c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4"/>
      <c r="CS49" s="52">
        <f>+CS50+CS51+CS52+CS53</f>
        <v>0</v>
      </c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4"/>
    </row>
    <row r="50" spans="1:141" s="14" customFormat="1" ht="36" customHeight="1" x14ac:dyDescent="0.2">
      <c r="A50" s="47" t="s">
        <v>112</v>
      </c>
      <c r="B50" s="48"/>
      <c r="C50" s="48"/>
      <c r="D50" s="48"/>
      <c r="E50" s="49"/>
      <c r="F50" s="61" t="s">
        <v>49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3"/>
      <c r="AU50" s="43" t="s">
        <v>165</v>
      </c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5"/>
      <c r="BT50" s="43">
        <v>0</v>
      </c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5"/>
      <c r="CS50" s="43">
        <v>0</v>
      </c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5"/>
    </row>
    <row r="51" spans="1:141" s="14" customFormat="1" ht="30" customHeight="1" x14ac:dyDescent="0.2">
      <c r="A51" s="47" t="s">
        <v>113</v>
      </c>
      <c r="B51" s="48"/>
      <c r="C51" s="48"/>
      <c r="D51" s="48"/>
      <c r="E51" s="49"/>
      <c r="F51" s="61" t="s">
        <v>50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3"/>
      <c r="AU51" s="43" t="s">
        <v>165</v>
      </c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5"/>
      <c r="BT51" s="43">
        <v>0</v>
      </c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5"/>
      <c r="CS51" s="43">
        <v>0</v>
      </c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5"/>
    </row>
    <row r="52" spans="1:141" s="14" customFormat="1" ht="30" customHeight="1" x14ac:dyDescent="0.2">
      <c r="A52" s="47" t="s">
        <v>114</v>
      </c>
      <c r="B52" s="48"/>
      <c r="C52" s="48"/>
      <c r="D52" s="48"/>
      <c r="E52" s="49"/>
      <c r="F52" s="61" t="s">
        <v>51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3"/>
      <c r="AU52" s="43" t="s">
        <v>165</v>
      </c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5"/>
      <c r="BT52" s="43">
        <v>0</v>
      </c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5"/>
      <c r="CS52" s="43">
        <v>0</v>
      </c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5"/>
    </row>
    <row r="53" spans="1:141" s="14" customFormat="1" ht="30" customHeight="1" x14ac:dyDescent="0.2">
      <c r="A53" s="47" t="s">
        <v>115</v>
      </c>
      <c r="B53" s="48"/>
      <c r="C53" s="48"/>
      <c r="D53" s="48"/>
      <c r="E53" s="49"/>
      <c r="F53" s="61" t="s">
        <v>52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3"/>
      <c r="AU53" s="43" t="s">
        <v>165</v>
      </c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5"/>
      <c r="BT53" s="43">
        <v>0</v>
      </c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5"/>
      <c r="CS53" s="43">
        <v>0</v>
      </c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5"/>
    </row>
    <row r="54" spans="1:141" s="14" customFormat="1" ht="30" customHeight="1" x14ac:dyDescent="0.2">
      <c r="A54" s="47">
        <v>10</v>
      </c>
      <c r="B54" s="48"/>
      <c r="C54" s="48"/>
      <c r="D54" s="48"/>
      <c r="E54" s="49"/>
      <c r="F54" s="50" t="s">
        <v>53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60"/>
      <c r="AU54" s="43" t="s">
        <v>165</v>
      </c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5"/>
      <c r="BT54" s="52">
        <f>+BT55+BT56</f>
        <v>12</v>
      </c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4"/>
      <c r="CS54" s="52">
        <f>+CS55+CS56</f>
        <v>11</v>
      </c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4"/>
    </row>
    <row r="55" spans="1:141" s="14" customFormat="1" ht="30" customHeight="1" x14ac:dyDescent="0.2">
      <c r="A55" s="47" t="s">
        <v>116</v>
      </c>
      <c r="B55" s="48"/>
      <c r="C55" s="48"/>
      <c r="D55" s="48"/>
      <c r="E55" s="49"/>
      <c r="F55" s="61" t="s">
        <v>54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3"/>
      <c r="AU55" s="43" t="s">
        <v>165</v>
      </c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5"/>
      <c r="BT55" s="43">
        <v>10</v>
      </c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5"/>
      <c r="CS55" s="43">
        <v>9</v>
      </c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5"/>
    </row>
    <row r="56" spans="1:141" s="14" customFormat="1" ht="30" customHeight="1" x14ac:dyDescent="0.2">
      <c r="A56" s="47" t="s">
        <v>117</v>
      </c>
      <c r="B56" s="48"/>
      <c r="C56" s="48"/>
      <c r="D56" s="48"/>
      <c r="E56" s="49"/>
      <c r="F56" s="61" t="s">
        <v>55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3"/>
      <c r="AU56" s="43" t="s">
        <v>165</v>
      </c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5"/>
      <c r="BT56" s="43">
        <v>2</v>
      </c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5"/>
      <c r="CS56" s="43">
        <v>2</v>
      </c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5"/>
    </row>
    <row r="57" spans="1:141" s="14" customFormat="1" ht="30" customHeight="1" x14ac:dyDescent="0.2">
      <c r="A57" s="47">
        <v>11</v>
      </c>
      <c r="B57" s="48"/>
      <c r="C57" s="48"/>
      <c r="D57" s="48"/>
      <c r="E57" s="49"/>
      <c r="F57" s="50" t="s">
        <v>56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60"/>
      <c r="AU57" s="43" t="s">
        <v>165</v>
      </c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5"/>
      <c r="BT57" s="52">
        <f>+BT58+BT59</f>
        <v>0</v>
      </c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4"/>
      <c r="CS57" s="52">
        <f>+CS58+CS59</f>
        <v>0</v>
      </c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4"/>
    </row>
    <row r="58" spans="1:141" s="14" customFormat="1" ht="36.75" customHeight="1" x14ac:dyDescent="0.2">
      <c r="A58" s="47" t="s">
        <v>118</v>
      </c>
      <c r="B58" s="48"/>
      <c r="C58" s="48"/>
      <c r="D58" s="48"/>
      <c r="E58" s="49"/>
      <c r="F58" s="61" t="s">
        <v>57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3"/>
      <c r="AU58" s="43" t="s">
        <v>165</v>
      </c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5"/>
      <c r="BT58" s="43">
        <v>0</v>
      </c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5"/>
      <c r="CS58" s="43">
        <v>0</v>
      </c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5"/>
    </row>
    <row r="59" spans="1:141" s="14" customFormat="1" ht="30" customHeight="1" x14ac:dyDescent="0.2">
      <c r="A59" s="47" t="s">
        <v>119</v>
      </c>
      <c r="B59" s="48"/>
      <c r="C59" s="48"/>
      <c r="D59" s="48"/>
      <c r="E59" s="49"/>
      <c r="F59" s="61" t="s">
        <v>58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3"/>
      <c r="AU59" s="43" t="s">
        <v>165</v>
      </c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5"/>
      <c r="BT59" s="43">
        <v>0</v>
      </c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5"/>
      <c r="CS59" s="43">
        <v>0</v>
      </c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5"/>
    </row>
    <row r="60" spans="1:141" s="14" customFormat="1" ht="30" customHeight="1" x14ac:dyDescent="0.2">
      <c r="A60" s="47">
        <v>12</v>
      </c>
      <c r="B60" s="48"/>
      <c r="C60" s="48"/>
      <c r="D60" s="48"/>
      <c r="E60" s="49"/>
      <c r="F60" s="50" t="s">
        <v>59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60"/>
      <c r="AU60" s="43" t="s">
        <v>165</v>
      </c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5"/>
      <c r="BT60" s="52">
        <f>+BT61+BT62</f>
        <v>12</v>
      </c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4"/>
      <c r="CS60" s="52">
        <f>+CS61+CS62</f>
        <v>12</v>
      </c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4"/>
    </row>
    <row r="61" spans="1:141" s="14" customFormat="1" ht="35.25" customHeight="1" x14ac:dyDescent="0.2">
      <c r="A61" s="47" t="s">
        <v>120</v>
      </c>
      <c r="B61" s="48"/>
      <c r="C61" s="48"/>
      <c r="D61" s="48"/>
      <c r="E61" s="49"/>
      <c r="F61" s="61" t="s">
        <v>60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3"/>
      <c r="AU61" s="43" t="s">
        <v>165</v>
      </c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5"/>
      <c r="BT61" s="43">
        <v>12</v>
      </c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5"/>
      <c r="CS61" s="43">
        <v>12</v>
      </c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5"/>
    </row>
    <row r="62" spans="1:141" s="14" customFormat="1" ht="30" customHeight="1" x14ac:dyDescent="0.2">
      <c r="A62" s="47" t="s">
        <v>121</v>
      </c>
      <c r="B62" s="48"/>
      <c r="C62" s="48"/>
      <c r="D62" s="48"/>
      <c r="E62" s="49"/>
      <c r="F62" s="61" t="s">
        <v>61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3"/>
      <c r="AU62" s="43" t="s">
        <v>165</v>
      </c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5"/>
      <c r="BT62" s="43">
        <v>0</v>
      </c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5"/>
      <c r="CS62" s="43">
        <v>0</v>
      </c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5"/>
    </row>
    <row r="63" spans="1:141" s="14" customFormat="1" ht="30" customHeight="1" x14ac:dyDescent="0.2">
      <c r="A63" s="47">
        <v>13</v>
      </c>
      <c r="B63" s="48"/>
      <c r="C63" s="48"/>
      <c r="D63" s="48"/>
      <c r="E63" s="49"/>
      <c r="F63" s="50" t="s">
        <v>62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60"/>
      <c r="AU63" s="43" t="s">
        <v>165</v>
      </c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5"/>
      <c r="BT63" s="52">
        <f>+BT64+BT65+BT66</f>
        <v>5</v>
      </c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4"/>
      <c r="CS63" s="52">
        <f>+CS64+CS65+CS66</f>
        <v>5</v>
      </c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4"/>
    </row>
    <row r="64" spans="1:141" s="14" customFormat="1" ht="36.75" customHeight="1" x14ac:dyDescent="0.2">
      <c r="A64" s="47" t="s">
        <v>122</v>
      </c>
      <c r="B64" s="48"/>
      <c r="C64" s="48"/>
      <c r="D64" s="48"/>
      <c r="E64" s="49"/>
      <c r="F64" s="61" t="s">
        <v>63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3"/>
      <c r="AU64" s="43" t="s">
        <v>165</v>
      </c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5"/>
      <c r="BT64" s="43">
        <v>5</v>
      </c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5"/>
      <c r="CS64" s="43">
        <v>5</v>
      </c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5"/>
    </row>
    <row r="65" spans="1:141" s="14" customFormat="1" ht="30" customHeight="1" x14ac:dyDescent="0.2">
      <c r="A65" s="47" t="s">
        <v>123</v>
      </c>
      <c r="B65" s="48"/>
      <c r="C65" s="48"/>
      <c r="D65" s="48"/>
      <c r="E65" s="49"/>
      <c r="F65" s="61" t="s">
        <v>64</v>
      </c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3"/>
      <c r="AU65" s="43" t="s">
        <v>165</v>
      </c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5"/>
      <c r="BT65" s="43">
        <v>0</v>
      </c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5"/>
      <c r="CS65" s="43">
        <v>0</v>
      </c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5"/>
    </row>
    <row r="66" spans="1:141" s="14" customFormat="1" ht="30" customHeight="1" x14ac:dyDescent="0.2">
      <c r="A66" s="47" t="s">
        <v>124</v>
      </c>
      <c r="B66" s="48"/>
      <c r="C66" s="48"/>
      <c r="D66" s="48"/>
      <c r="E66" s="49"/>
      <c r="F66" s="61" t="s">
        <v>65</v>
      </c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3"/>
      <c r="AU66" s="43" t="s">
        <v>165</v>
      </c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5"/>
      <c r="BT66" s="43">
        <v>0</v>
      </c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5"/>
      <c r="CS66" s="43">
        <v>0</v>
      </c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5"/>
    </row>
    <row r="67" spans="1:141" s="14" customFormat="1" ht="30" customHeight="1" x14ac:dyDescent="0.2">
      <c r="A67" s="47">
        <v>14</v>
      </c>
      <c r="B67" s="48"/>
      <c r="C67" s="48"/>
      <c r="D67" s="48"/>
      <c r="E67" s="49"/>
      <c r="F67" s="50" t="s">
        <v>140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60"/>
      <c r="AU67" s="43" t="s">
        <v>165</v>
      </c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5"/>
      <c r="BT67" s="52">
        <f>+BT68</f>
        <v>5</v>
      </c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4"/>
      <c r="CS67" s="52">
        <f>+CS68</f>
        <v>4</v>
      </c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4"/>
    </row>
    <row r="68" spans="1:141" s="14" customFormat="1" ht="30" customHeight="1" x14ac:dyDescent="0.2">
      <c r="A68" s="47" t="s">
        <v>125</v>
      </c>
      <c r="B68" s="48"/>
      <c r="C68" s="48"/>
      <c r="D68" s="48"/>
      <c r="E68" s="49"/>
      <c r="F68" s="61" t="s">
        <v>66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3"/>
      <c r="AU68" s="43" t="s">
        <v>165</v>
      </c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5"/>
      <c r="BT68" s="43">
        <v>5</v>
      </c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5"/>
      <c r="CS68" s="43">
        <v>4</v>
      </c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5"/>
    </row>
    <row r="69" spans="1:141" s="14" customFormat="1" ht="30" customHeight="1" x14ac:dyDescent="0.2">
      <c r="A69" s="47">
        <v>15</v>
      </c>
      <c r="B69" s="48"/>
      <c r="C69" s="48"/>
      <c r="D69" s="48"/>
      <c r="E69" s="49"/>
      <c r="F69" s="50" t="s">
        <v>67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60"/>
      <c r="AU69" s="43" t="s">
        <v>165</v>
      </c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5"/>
      <c r="BT69" s="52">
        <f>+BT70</f>
        <v>0</v>
      </c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4"/>
      <c r="CS69" s="52">
        <f>+CS70</f>
        <v>0</v>
      </c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4"/>
    </row>
    <row r="70" spans="1:141" s="14" customFormat="1" ht="37.5" customHeight="1" x14ac:dyDescent="0.2">
      <c r="A70" s="47" t="s">
        <v>126</v>
      </c>
      <c r="B70" s="48"/>
      <c r="C70" s="48"/>
      <c r="D70" s="48"/>
      <c r="E70" s="49"/>
      <c r="F70" s="61" t="s">
        <v>68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3"/>
      <c r="AU70" s="43" t="s">
        <v>165</v>
      </c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5"/>
      <c r="BT70" s="43">
        <v>0</v>
      </c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5"/>
      <c r="CS70" s="43">
        <v>0</v>
      </c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5"/>
    </row>
    <row r="71" spans="1:141" s="14" customFormat="1" ht="30" customHeight="1" x14ac:dyDescent="0.2">
      <c r="A71" s="47">
        <v>16</v>
      </c>
      <c r="B71" s="48"/>
      <c r="C71" s="48"/>
      <c r="D71" s="48"/>
      <c r="E71" s="49"/>
      <c r="F71" s="50" t="s">
        <v>69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60"/>
      <c r="AU71" s="43" t="s">
        <v>165</v>
      </c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5"/>
      <c r="BT71" s="52">
        <f>+BT72+BT73+BT74</f>
        <v>0</v>
      </c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4"/>
      <c r="CS71" s="52">
        <f>+CS72+CS73+CS74</f>
        <v>0</v>
      </c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27"/>
    </row>
    <row r="72" spans="1:141" s="14" customFormat="1" ht="30" customHeight="1" x14ac:dyDescent="0.2">
      <c r="A72" s="47" t="s">
        <v>127</v>
      </c>
      <c r="B72" s="48"/>
      <c r="C72" s="48"/>
      <c r="D72" s="48"/>
      <c r="E72" s="49"/>
      <c r="F72" s="61" t="s">
        <v>70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3"/>
      <c r="AU72" s="43" t="s">
        <v>165</v>
      </c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5"/>
      <c r="BT72" s="43">
        <v>0</v>
      </c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5"/>
      <c r="CS72" s="43">
        <v>0</v>
      </c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5"/>
    </row>
    <row r="73" spans="1:141" s="14" customFormat="1" ht="30" customHeight="1" x14ac:dyDescent="0.2">
      <c r="A73" s="47" t="s">
        <v>128</v>
      </c>
      <c r="B73" s="48"/>
      <c r="C73" s="48"/>
      <c r="D73" s="48"/>
      <c r="E73" s="49"/>
      <c r="F73" s="61" t="s">
        <v>71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3"/>
      <c r="AU73" s="43" t="s">
        <v>165</v>
      </c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5"/>
      <c r="BT73" s="43">
        <v>0</v>
      </c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5"/>
      <c r="CS73" s="43">
        <v>0</v>
      </c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5"/>
    </row>
    <row r="74" spans="1:141" s="14" customFormat="1" ht="30" customHeight="1" x14ac:dyDescent="0.2">
      <c r="A74" s="47" t="s">
        <v>129</v>
      </c>
      <c r="B74" s="48"/>
      <c r="C74" s="48"/>
      <c r="D74" s="48"/>
      <c r="E74" s="49"/>
      <c r="F74" s="61" t="s">
        <v>72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3"/>
      <c r="AU74" s="43" t="s">
        <v>165</v>
      </c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5"/>
      <c r="BT74" s="43">
        <v>0</v>
      </c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5"/>
      <c r="CS74" s="43">
        <v>0</v>
      </c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5"/>
    </row>
    <row r="75" spans="1:141" s="14" customFormat="1" ht="30" customHeight="1" x14ac:dyDescent="0.2">
      <c r="A75" s="47">
        <v>17</v>
      </c>
      <c r="B75" s="48"/>
      <c r="C75" s="48"/>
      <c r="D75" s="48"/>
      <c r="E75" s="49"/>
      <c r="F75" s="50" t="s">
        <v>73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60"/>
      <c r="AU75" s="43" t="s">
        <v>165</v>
      </c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5"/>
      <c r="BT75" s="52">
        <f>+BT76+BT77</f>
        <v>0</v>
      </c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4"/>
      <c r="CS75" s="52">
        <f>+CS76+CS77</f>
        <v>0</v>
      </c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4"/>
    </row>
    <row r="76" spans="1:141" s="14" customFormat="1" ht="30" customHeight="1" x14ac:dyDescent="0.2">
      <c r="A76" s="47" t="s">
        <v>130</v>
      </c>
      <c r="B76" s="48"/>
      <c r="C76" s="48"/>
      <c r="D76" s="48"/>
      <c r="E76" s="49"/>
      <c r="F76" s="61" t="s">
        <v>74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3"/>
      <c r="AU76" s="43" t="s">
        <v>165</v>
      </c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5"/>
      <c r="BT76" s="43">
        <v>0</v>
      </c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5"/>
      <c r="CS76" s="43">
        <v>0</v>
      </c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5"/>
    </row>
    <row r="77" spans="1:141" s="14" customFormat="1" ht="37.5" customHeight="1" x14ac:dyDescent="0.2">
      <c r="A77" s="47" t="s">
        <v>131</v>
      </c>
      <c r="B77" s="48"/>
      <c r="C77" s="48"/>
      <c r="D77" s="48"/>
      <c r="E77" s="49"/>
      <c r="F77" s="61" t="s">
        <v>75</v>
      </c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3"/>
      <c r="AU77" s="43" t="s">
        <v>165</v>
      </c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5"/>
      <c r="BT77" s="43">
        <v>0</v>
      </c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5"/>
      <c r="CS77" s="43">
        <v>0</v>
      </c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5"/>
    </row>
    <row r="78" spans="1:141" s="14" customFormat="1" ht="30" customHeight="1" x14ac:dyDescent="0.2">
      <c r="A78" s="47">
        <v>18</v>
      </c>
      <c r="B78" s="48"/>
      <c r="C78" s="48"/>
      <c r="D78" s="48"/>
      <c r="E78" s="49"/>
      <c r="F78" s="50" t="s">
        <v>76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60"/>
      <c r="AU78" s="43" t="s">
        <v>165</v>
      </c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5"/>
      <c r="BT78" s="52">
        <f>+BT79</f>
        <v>13</v>
      </c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4"/>
      <c r="CS78" s="52">
        <f>+CS79</f>
        <v>13</v>
      </c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4"/>
    </row>
    <row r="79" spans="1:141" s="14" customFormat="1" ht="30" customHeight="1" x14ac:dyDescent="0.2">
      <c r="A79" s="47" t="s">
        <v>132</v>
      </c>
      <c r="B79" s="48"/>
      <c r="C79" s="48"/>
      <c r="D79" s="48"/>
      <c r="E79" s="49"/>
      <c r="F79" s="61" t="s">
        <v>77</v>
      </c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3"/>
      <c r="AU79" s="43" t="s">
        <v>165</v>
      </c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5"/>
      <c r="BT79" s="43">
        <v>13</v>
      </c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5"/>
      <c r="CS79" s="43">
        <v>13</v>
      </c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5"/>
    </row>
    <row r="80" spans="1:141" s="14" customFormat="1" ht="30" customHeight="1" x14ac:dyDescent="0.2">
      <c r="A80" s="47">
        <v>19</v>
      </c>
      <c r="B80" s="48"/>
      <c r="C80" s="48"/>
      <c r="D80" s="48"/>
      <c r="E80" s="49"/>
      <c r="F80" s="50" t="s">
        <v>78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60"/>
      <c r="AU80" s="43" t="s">
        <v>165</v>
      </c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5"/>
      <c r="BT80" s="52">
        <f>+BT81</f>
        <v>0</v>
      </c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4"/>
      <c r="CS80" s="52">
        <f>+CS81</f>
        <v>0</v>
      </c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4"/>
    </row>
    <row r="81" spans="1:141" s="14" customFormat="1" ht="30" customHeight="1" x14ac:dyDescent="0.2">
      <c r="A81" s="47" t="s">
        <v>133</v>
      </c>
      <c r="B81" s="48"/>
      <c r="C81" s="48"/>
      <c r="D81" s="48"/>
      <c r="E81" s="49"/>
      <c r="F81" s="61" t="s">
        <v>79</v>
      </c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3"/>
      <c r="AU81" s="43" t="s">
        <v>165</v>
      </c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5"/>
      <c r="BT81" s="43">
        <v>0</v>
      </c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5"/>
      <c r="CS81" s="43">
        <v>0</v>
      </c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5"/>
    </row>
    <row r="82" spans="1:141" s="14" customFormat="1" ht="30" customHeight="1" x14ac:dyDescent="0.2">
      <c r="A82" s="47">
        <v>20</v>
      </c>
      <c r="B82" s="48"/>
      <c r="C82" s="48"/>
      <c r="D82" s="48"/>
      <c r="E82" s="49"/>
      <c r="F82" s="50" t="s">
        <v>80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60"/>
      <c r="AU82" s="43" t="s">
        <v>165</v>
      </c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5"/>
      <c r="BT82" s="52">
        <f>+BT83+BT84+BT85+BT86</f>
        <v>0</v>
      </c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4"/>
      <c r="CS82" s="52">
        <f>+CS83+CS84+CS85+CS86</f>
        <v>0</v>
      </c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4"/>
    </row>
    <row r="83" spans="1:141" s="14" customFormat="1" ht="30" customHeight="1" x14ac:dyDescent="0.2">
      <c r="A83" s="47" t="s">
        <v>134</v>
      </c>
      <c r="B83" s="48"/>
      <c r="C83" s="48"/>
      <c r="D83" s="48"/>
      <c r="E83" s="49"/>
      <c r="F83" s="61" t="s">
        <v>81</v>
      </c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3"/>
      <c r="AU83" s="43" t="s">
        <v>165</v>
      </c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5"/>
      <c r="BT83" s="43">
        <v>0</v>
      </c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5"/>
      <c r="CS83" s="43">
        <v>0</v>
      </c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5"/>
    </row>
    <row r="84" spans="1:141" s="14" customFormat="1" ht="30" customHeight="1" x14ac:dyDescent="0.2">
      <c r="A84" s="47" t="s">
        <v>135</v>
      </c>
      <c r="B84" s="48"/>
      <c r="C84" s="48"/>
      <c r="D84" s="48"/>
      <c r="E84" s="49"/>
      <c r="F84" s="61" t="s">
        <v>82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3"/>
      <c r="AU84" s="43" t="s">
        <v>165</v>
      </c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5"/>
      <c r="BT84" s="43">
        <v>0</v>
      </c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5"/>
      <c r="CS84" s="43">
        <v>0</v>
      </c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5"/>
    </row>
    <row r="85" spans="1:141" s="14" customFormat="1" ht="30" customHeight="1" x14ac:dyDescent="0.2">
      <c r="A85" s="47" t="s">
        <v>136</v>
      </c>
      <c r="B85" s="48"/>
      <c r="C85" s="48"/>
      <c r="D85" s="48"/>
      <c r="E85" s="49"/>
      <c r="F85" s="61" t="s">
        <v>83</v>
      </c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3"/>
      <c r="AU85" s="43" t="s">
        <v>165</v>
      </c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5"/>
      <c r="BT85" s="43">
        <v>0</v>
      </c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5"/>
      <c r="CS85" s="43">
        <v>0</v>
      </c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5"/>
    </row>
    <row r="86" spans="1:141" s="14" customFormat="1" ht="30" customHeight="1" x14ac:dyDescent="0.2">
      <c r="A86" s="47" t="s">
        <v>137</v>
      </c>
      <c r="B86" s="48"/>
      <c r="C86" s="48"/>
      <c r="D86" s="48"/>
      <c r="E86" s="49"/>
      <c r="F86" s="61" t="s">
        <v>84</v>
      </c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3"/>
      <c r="AU86" s="43" t="s">
        <v>165</v>
      </c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5"/>
      <c r="BT86" s="43">
        <v>0</v>
      </c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5"/>
      <c r="CS86" s="43">
        <v>0</v>
      </c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5"/>
    </row>
    <row r="87" spans="1:141" s="14" customFormat="1" ht="30" customHeight="1" x14ac:dyDescent="0.2">
      <c r="A87" s="47">
        <v>21</v>
      </c>
      <c r="B87" s="48"/>
      <c r="C87" s="48"/>
      <c r="D87" s="48"/>
      <c r="E87" s="49"/>
      <c r="F87" s="50" t="s">
        <v>85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60"/>
      <c r="AU87" s="43" t="s">
        <v>165</v>
      </c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5"/>
      <c r="BT87" s="52">
        <f>+BT88+BT89</f>
        <v>0</v>
      </c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4"/>
      <c r="CS87" s="52">
        <f>+CS88+CS89</f>
        <v>0</v>
      </c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4"/>
    </row>
    <row r="88" spans="1:141" s="14" customFormat="1" ht="30" customHeight="1" x14ac:dyDescent="0.2">
      <c r="A88" s="47" t="s">
        <v>138</v>
      </c>
      <c r="B88" s="48"/>
      <c r="C88" s="48"/>
      <c r="D88" s="48"/>
      <c r="E88" s="49"/>
      <c r="F88" s="61" t="s">
        <v>86</v>
      </c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3"/>
      <c r="AU88" s="43" t="s">
        <v>165</v>
      </c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5"/>
      <c r="BT88" s="43">
        <v>0</v>
      </c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5"/>
      <c r="CS88" s="43">
        <v>0</v>
      </c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5"/>
    </row>
    <row r="89" spans="1:141" s="14" customFormat="1" ht="30" customHeight="1" x14ac:dyDescent="0.2">
      <c r="A89" s="47" t="s">
        <v>139</v>
      </c>
      <c r="B89" s="48"/>
      <c r="C89" s="48"/>
      <c r="D89" s="48"/>
      <c r="E89" s="49"/>
      <c r="F89" s="61" t="s">
        <v>87</v>
      </c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3"/>
      <c r="AU89" s="43" t="s">
        <v>165</v>
      </c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5"/>
      <c r="BT89" s="43">
        <v>0</v>
      </c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5"/>
      <c r="CS89" s="43">
        <v>0</v>
      </c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5"/>
    </row>
    <row r="90" spans="1:141" s="14" customFormat="1" ht="30" customHeight="1" x14ac:dyDescent="0.2">
      <c r="A90" s="47">
        <v>22</v>
      </c>
      <c r="B90" s="48"/>
      <c r="C90" s="48"/>
      <c r="D90" s="48"/>
      <c r="E90" s="49"/>
      <c r="F90" s="50" t="s">
        <v>88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43" t="s">
        <v>165</v>
      </c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5"/>
      <c r="BT90" s="52">
        <v>85</v>
      </c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4"/>
      <c r="CS90" s="43">
        <v>85</v>
      </c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5"/>
    </row>
    <row r="91" spans="1:141" s="14" customFormat="1" ht="30" customHeight="1" x14ac:dyDescent="0.2">
      <c r="A91" s="47">
        <v>23</v>
      </c>
      <c r="B91" s="48"/>
      <c r="C91" s="48"/>
      <c r="D91" s="48"/>
      <c r="E91" s="49"/>
      <c r="F91" s="50" t="s">
        <v>166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43" t="s">
        <v>165</v>
      </c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5"/>
      <c r="BT91" s="52">
        <v>0</v>
      </c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4"/>
      <c r="CS91" s="43">
        <v>0</v>
      </c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5"/>
    </row>
    <row r="92" spans="1:141" s="18" customFormat="1" ht="18" customHeight="1" x14ac:dyDescent="0.2">
      <c r="A92" s="55" t="s">
        <v>13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7"/>
      <c r="AU92" s="43" t="s">
        <v>165</v>
      </c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5"/>
      <c r="BT92" s="52">
        <f>BT19+BT21+BT23+BT28+BT32+BT35+BT42+BT46+BT49+BT54+BT57+BT60+BT63+BT67+BT69+BT71+BT75+BT78+BT80+BT82+BT87+BT90</f>
        <v>139</v>
      </c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4"/>
      <c r="CS92" s="52">
        <f>CS19+CS21+CS23+CS28+CS32+CS35+CS42+CS46+CS49+CS54+CS57+CS60+CS63+CS67+CS69+CS71+CS75+CS78+CS80+CS82+CS87+CS90</f>
        <v>134</v>
      </c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4"/>
    </row>
    <row r="93" spans="1:141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</sheetData>
  <mergeCells count="397">
    <mergeCell ref="A90:E90"/>
    <mergeCell ref="F90:AT90"/>
    <mergeCell ref="AU90:BS90"/>
    <mergeCell ref="BT90:CR90"/>
    <mergeCell ref="CS90:EK90"/>
    <mergeCell ref="A92:AT92"/>
    <mergeCell ref="AU92:BS92"/>
    <mergeCell ref="BT92:CR92"/>
    <mergeCell ref="CS92:EK92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J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6:E46"/>
    <mergeCell ref="F46:AT46"/>
    <mergeCell ref="AU46:BS46"/>
    <mergeCell ref="BT46:CR46"/>
    <mergeCell ref="CS46:EJ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ageMargins left="0.59055118110236227" right="0.51181102362204722" top="0.78740157480314965" bottom="0.39370078740157483" header="0.19685039370078741" footer="0.19685039370078741"/>
  <pageSetup paperSize="9" scale="9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6AC0-41B8-4A4B-8E8C-42DF2B9CD956}">
  <dimension ref="A1:FE93"/>
  <sheetViews>
    <sheetView topLeftCell="A79" zoomScaleNormal="100" zoomScaleSheetLayoutView="100" workbookViewId="0">
      <selection activeCell="AD99" sqref="AD99:AE99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14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2" t="s">
        <v>17</v>
      </c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5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26" customFormat="1" ht="1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pans="1:161" s="16" customFormat="1" ht="15" x14ac:dyDescent="0.25">
      <c r="A7" s="31" t="s">
        <v>15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28" t="s">
        <v>141</v>
      </c>
      <c r="CZ7" s="28"/>
      <c r="DA7" s="28"/>
      <c r="DB7" s="28"/>
      <c r="DC7" s="29" t="s">
        <v>1</v>
      </c>
      <c r="DD7" s="29"/>
      <c r="DE7" s="30" t="s">
        <v>142</v>
      </c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3" t="s">
        <v>2</v>
      </c>
      <c r="DZ7" s="33"/>
      <c r="EA7" s="33"/>
      <c r="EB7" s="33"/>
      <c r="EC7" s="33"/>
      <c r="ED7" s="28" t="s">
        <v>143</v>
      </c>
      <c r="EE7" s="28"/>
      <c r="EF7" s="28"/>
      <c r="EG7" s="28"/>
      <c r="EH7" s="29" t="s">
        <v>1</v>
      </c>
      <c r="EI7" s="29"/>
      <c r="EJ7" s="30" t="s">
        <v>144</v>
      </c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</row>
    <row r="8" spans="1:161" s="9" customFormat="1" ht="12.75" customHeight="1" x14ac:dyDescent="0.2"/>
    <row r="9" spans="1:161" s="12" customFormat="1" ht="13.5" customHeight="1" x14ac:dyDescent="0.2">
      <c r="A9" s="58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9" t="s">
        <v>145</v>
      </c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</row>
    <row r="10" spans="1:161" s="9" customFormat="1" x14ac:dyDescent="0.2"/>
    <row r="11" spans="1:161" s="12" customFormat="1" ht="13.5" customHeight="1" x14ac:dyDescent="0.2">
      <c r="A11" s="58" t="s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9" t="s">
        <v>146</v>
      </c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1" s="10" customFormat="1" x14ac:dyDescent="0.2"/>
    <row r="13" spans="1:161" s="25" customFormat="1" ht="13.5" customHeight="1" x14ac:dyDescent="0.2">
      <c r="A13" s="37" t="s">
        <v>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8" t="s">
        <v>149</v>
      </c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</row>
    <row r="14" spans="1:161" s="10" customFormat="1" ht="12.75" customHeight="1" x14ac:dyDescent="0.2">
      <c r="B14" s="11"/>
      <c r="C14" s="11"/>
      <c r="D14" s="11"/>
      <c r="E14" s="11"/>
    </row>
    <row r="15" spans="1:161" s="25" customFormat="1" ht="13.5" customHeight="1" x14ac:dyDescent="0.2">
      <c r="A15" s="37" t="s">
        <v>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46">
        <v>0</v>
      </c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25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42" t="s">
        <v>9</v>
      </c>
      <c r="B17" s="42"/>
      <c r="C17" s="42"/>
      <c r="D17" s="42"/>
      <c r="E17" s="42"/>
      <c r="F17" s="42" t="s">
        <v>10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11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 t="s">
        <v>16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 t="s">
        <v>12</v>
      </c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9">
        <v>1</v>
      </c>
      <c r="B18" s="40"/>
      <c r="C18" s="40"/>
      <c r="D18" s="40"/>
      <c r="E18" s="41"/>
      <c r="F18" s="39">
        <v>2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1"/>
      <c r="AU18" s="39">
        <v>3</v>
      </c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1"/>
      <c r="BT18" s="39">
        <v>4</v>
      </c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1"/>
      <c r="CS18" s="39">
        <v>5</v>
      </c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1"/>
    </row>
    <row r="19" spans="1:161" s="14" customFormat="1" ht="30" customHeight="1" x14ac:dyDescent="0.2">
      <c r="A19" s="47">
        <v>1</v>
      </c>
      <c r="B19" s="48"/>
      <c r="C19" s="48"/>
      <c r="D19" s="48"/>
      <c r="E19" s="49"/>
      <c r="F19" s="50" t="s">
        <v>18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60"/>
      <c r="AU19" s="52">
        <v>0</v>
      </c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4"/>
      <c r="BT19" s="52">
        <f>BT20</f>
        <v>0</v>
      </c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4"/>
      <c r="CS19" s="52">
        <f>CS20</f>
        <v>0</v>
      </c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4"/>
    </row>
    <row r="20" spans="1:161" s="14" customFormat="1" ht="30" customHeight="1" x14ac:dyDescent="0.2">
      <c r="A20" s="47" t="s">
        <v>89</v>
      </c>
      <c r="B20" s="48"/>
      <c r="C20" s="48"/>
      <c r="D20" s="48"/>
      <c r="E20" s="49"/>
      <c r="F20" s="61" t="s">
        <v>19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3"/>
      <c r="AU20" s="52">
        <v>0</v>
      </c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4"/>
      <c r="BT20" s="52">
        <f t="shared" ref="BT20:BT83" si="0">BT21</f>
        <v>0</v>
      </c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4"/>
      <c r="CS20" s="43">
        <v>0</v>
      </c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5"/>
    </row>
    <row r="21" spans="1:161" s="14" customFormat="1" ht="30" customHeight="1" x14ac:dyDescent="0.2">
      <c r="A21" s="47">
        <v>2</v>
      </c>
      <c r="B21" s="48"/>
      <c r="C21" s="48"/>
      <c r="D21" s="48"/>
      <c r="E21" s="49"/>
      <c r="F21" s="50" t="s">
        <v>20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60"/>
      <c r="AU21" s="52">
        <v>0</v>
      </c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4"/>
      <c r="BT21" s="52">
        <f t="shared" si="0"/>
        <v>0</v>
      </c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4"/>
      <c r="CS21" s="52">
        <v>0</v>
      </c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4"/>
    </row>
    <row r="22" spans="1:161" s="14" customFormat="1" ht="30" customHeight="1" x14ac:dyDescent="0.2">
      <c r="A22" s="47" t="s">
        <v>90</v>
      </c>
      <c r="B22" s="48"/>
      <c r="C22" s="48"/>
      <c r="D22" s="48"/>
      <c r="E22" s="49"/>
      <c r="F22" s="61" t="s">
        <v>21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3"/>
      <c r="AU22" s="52">
        <v>0</v>
      </c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4"/>
      <c r="BT22" s="52">
        <f t="shared" si="0"/>
        <v>0</v>
      </c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4"/>
      <c r="CS22" s="43">
        <v>0</v>
      </c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5"/>
    </row>
    <row r="23" spans="1:161" s="14" customFormat="1" ht="30" customHeight="1" x14ac:dyDescent="0.2">
      <c r="A23" s="47">
        <v>3</v>
      </c>
      <c r="B23" s="48"/>
      <c r="C23" s="48"/>
      <c r="D23" s="48"/>
      <c r="E23" s="49"/>
      <c r="F23" s="50" t="s">
        <v>22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60"/>
      <c r="AU23" s="52">
        <v>0</v>
      </c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4"/>
      <c r="BT23" s="52">
        <f t="shared" si="0"/>
        <v>0</v>
      </c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4"/>
      <c r="CS23" s="52">
        <v>0</v>
      </c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4"/>
    </row>
    <row r="24" spans="1:161" s="14" customFormat="1" ht="30" customHeight="1" x14ac:dyDescent="0.2">
      <c r="A24" s="47" t="s">
        <v>91</v>
      </c>
      <c r="B24" s="48"/>
      <c r="C24" s="48"/>
      <c r="D24" s="48"/>
      <c r="E24" s="49"/>
      <c r="F24" s="61" t="s">
        <v>23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3"/>
      <c r="AU24" s="52">
        <v>0</v>
      </c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4"/>
      <c r="BT24" s="52">
        <f t="shared" si="0"/>
        <v>0</v>
      </c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4"/>
      <c r="CS24" s="43">
        <v>0</v>
      </c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5"/>
    </row>
    <row r="25" spans="1:161" s="14" customFormat="1" ht="30" customHeight="1" x14ac:dyDescent="0.2">
      <c r="A25" s="47" t="s">
        <v>92</v>
      </c>
      <c r="B25" s="48"/>
      <c r="C25" s="48"/>
      <c r="D25" s="48"/>
      <c r="E25" s="49"/>
      <c r="F25" s="61" t="s">
        <v>24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3"/>
      <c r="AU25" s="52">
        <v>0</v>
      </c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4"/>
      <c r="BT25" s="52">
        <f t="shared" si="0"/>
        <v>0</v>
      </c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4"/>
      <c r="CS25" s="43">
        <v>0</v>
      </c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5"/>
    </row>
    <row r="26" spans="1:161" s="14" customFormat="1" ht="30" customHeight="1" x14ac:dyDescent="0.2">
      <c r="A26" s="47" t="s">
        <v>93</v>
      </c>
      <c r="B26" s="48"/>
      <c r="C26" s="48"/>
      <c r="D26" s="48"/>
      <c r="E26" s="49"/>
      <c r="F26" s="61" t="s">
        <v>25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3"/>
      <c r="AU26" s="52">
        <v>0</v>
      </c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4"/>
      <c r="BT26" s="52">
        <f t="shared" si="0"/>
        <v>0</v>
      </c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4"/>
      <c r="CS26" s="43">
        <v>0</v>
      </c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5"/>
    </row>
    <row r="27" spans="1:161" s="14" customFormat="1" ht="30" customHeight="1" x14ac:dyDescent="0.2">
      <c r="A27" s="47" t="s">
        <v>94</v>
      </c>
      <c r="B27" s="48"/>
      <c r="C27" s="48"/>
      <c r="D27" s="48"/>
      <c r="E27" s="49"/>
      <c r="F27" s="61" t="s">
        <v>26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3"/>
      <c r="AU27" s="52">
        <v>0</v>
      </c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4"/>
      <c r="BT27" s="52">
        <f t="shared" si="0"/>
        <v>0</v>
      </c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4"/>
      <c r="CS27" s="43">
        <v>0</v>
      </c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5"/>
    </row>
    <row r="28" spans="1:161" s="14" customFormat="1" ht="30" customHeight="1" x14ac:dyDescent="0.2">
      <c r="A28" s="47">
        <v>4</v>
      </c>
      <c r="B28" s="48"/>
      <c r="C28" s="48"/>
      <c r="D28" s="48"/>
      <c r="E28" s="49"/>
      <c r="F28" s="50" t="s">
        <v>27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60"/>
      <c r="AU28" s="52">
        <v>0</v>
      </c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4"/>
      <c r="BT28" s="52">
        <f t="shared" si="0"/>
        <v>0</v>
      </c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4"/>
      <c r="CS28" s="52">
        <v>0</v>
      </c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4"/>
    </row>
    <row r="29" spans="1:161" s="14" customFormat="1" ht="30" customHeight="1" x14ac:dyDescent="0.2">
      <c r="A29" s="47" t="s">
        <v>95</v>
      </c>
      <c r="B29" s="48"/>
      <c r="C29" s="48"/>
      <c r="D29" s="48"/>
      <c r="E29" s="49"/>
      <c r="F29" s="61" t="s">
        <v>28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3"/>
      <c r="AU29" s="52">
        <v>0</v>
      </c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4"/>
      <c r="BT29" s="52">
        <f t="shared" si="0"/>
        <v>0</v>
      </c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4"/>
      <c r="CS29" s="43">
        <v>0</v>
      </c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5"/>
    </row>
    <row r="30" spans="1:161" s="14" customFormat="1" ht="30" customHeight="1" x14ac:dyDescent="0.2">
      <c r="A30" s="47" t="s">
        <v>96</v>
      </c>
      <c r="B30" s="48"/>
      <c r="C30" s="48"/>
      <c r="D30" s="48"/>
      <c r="E30" s="49"/>
      <c r="F30" s="61" t="s">
        <v>29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3"/>
      <c r="AU30" s="52">
        <v>0</v>
      </c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4"/>
      <c r="BT30" s="52">
        <f t="shared" si="0"/>
        <v>0</v>
      </c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4"/>
      <c r="CS30" s="43">
        <v>0</v>
      </c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5"/>
    </row>
    <row r="31" spans="1:161" s="14" customFormat="1" ht="30" customHeight="1" x14ac:dyDescent="0.2">
      <c r="A31" s="47" t="s">
        <v>97</v>
      </c>
      <c r="B31" s="48"/>
      <c r="C31" s="48"/>
      <c r="D31" s="48"/>
      <c r="E31" s="49"/>
      <c r="F31" s="61" t="s">
        <v>30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3"/>
      <c r="AU31" s="52">
        <v>0</v>
      </c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4"/>
      <c r="BT31" s="52">
        <f t="shared" si="0"/>
        <v>0</v>
      </c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4"/>
      <c r="CS31" s="43">
        <v>0</v>
      </c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5"/>
    </row>
    <row r="32" spans="1:161" s="14" customFormat="1" ht="30" customHeight="1" x14ac:dyDescent="0.2">
      <c r="A32" s="47">
        <v>5</v>
      </c>
      <c r="B32" s="48"/>
      <c r="C32" s="48"/>
      <c r="D32" s="48"/>
      <c r="E32" s="49"/>
      <c r="F32" s="50" t="s">
        <v>31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60"/>
      <c r="AU32" s="52">
        <v>0</v>
      </c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4"/>
      <c r="BT32" s="52">
        <f t="shared" si="0"/>
        <v>0</v>
      </c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4"/>
      <c r="CS32" s="52">
        <v>0</v>
      </c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4"/>
    </row>
    <row r="33" spans="1:141" s="14" customFormat="1" ht="36.75" customHeight="1" x14ac:dyDescent="0.2">
      <c r="A33" s="47" t="s">
        <v>98</v>
      </c>
      <c r="B33" s="48"/>
      <c r="C33" s="48"/>
      <c r="D33" s="48"/>
      <c r="E33" s="49"/>
      <c r="F33" s="61" t="s">
        <v>32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3"/>
      <c r="AU33" s="52">
        <v>0</v>
      </c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4"/>
      <c r="BT33" s="52">
        <f t="shared" si="0"/>
        <v>0</v>
      </c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4"/>
      <c r="CS33" s="43">
        <v>0</v>
      </c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5"/>
    </row>
    <row r="34" spans="1:141" s="14" customFormat="1" ht="38.25" customHeight="1" x14ac:dyDescent="0.2">
      <c r="A34" s="47" t="s">
        <v>99</v>
      </c>
      <c r="B34" s="48"/>
      <c r="C34" s="48"/>
      <c r="D34" s="48"/>
      <c r="E34" s="49"/>
      <c r="F34" s="61" t="s">
        <v>33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3"/>
      <c r="AU34" s="52">
        <v>0</v>
      </c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4"/>
      <c r="BT34" s="52">
        <f t="shared" si="0"/>
        <v>0</v>
      </c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4"/>
      <c r="CS34" s="43">
        <v>0</v>
      </c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5"/>
    </row>
    <row r="35" spans="1:141" s="14" customFormat="1" ht="30" customHeight="1" x14ac:dyDescent="0.2">
      <c r="A35" s="47">
        <v>6</v>
      </c>
      <c r="B35" s="48"/>
      <c r="C35" s="48"/>
      <c r="D35" s="48"/>
      <c r="E35" s="49"/>
      <c r="F35" s="50" t="s">
        <v>34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60"/>
      <c r="AU35" s="52">
        <v>0</v>
      </c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4"/>
      <c r="BT35" s="52">
        <f t="shared" si="0"/>
        <v>0</v>
      </c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4"/>
      <c r="CS35" s="52">
        <v>0</v>
      </c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4"/>
    </row>
    <row r="36" spans="1:141" s="14" customFormat="1" ht="30" customHeight="1" x14ac:dyDescent="0.2">
      <c r="A36" s="47" t="s">
        <v>100</v>
      </c>
      <c r="B36" s="48"/>
      <c r="C36" s="48"/>
      <c r="D36" s="48"/>
      <c r="E36" s="49"/>
      <c r="F36" s="61" t="s">
        <v>35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3"/>
      <c r="AU36" s="52">
        <v>0</v>
      </c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4"/>
      <c r="BT36" s="52">
        <f t="shared" si="0"/>
        <v>0</v>
      </c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4"/>
      <c r="CS36" s="43">
        <v>0</v>
      </c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5"/>
    </row>
    <row r="37" spans="1:141" s="14" customFormat="1" ht="30" customHeight="1" x14ac:dyDescent="0.2">
      <c r="A37" s="47" t="s">
        <v>101</v>
      </c>
      <c r="B37" s="48"/>
      <c r="C37" s="48"/>
      <c r="D37" s="48"/>
      <c r="E37" s="49"/>
      <c r="F37" s="61" t="s">
        <v>36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3"/>
      <c r="AU37" s="52">
        <v>0</v>
      </c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4"/>
      <c r="BT37" s="52">
        <f t="shared" si="0"/>
        <v>0</v>
      </c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4"/>
      <c r="CS37" s="43">
        <v>0</v>
      </c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5"/>
    </row>
    <row r="38" spans="1:141" s="14" customFormat="1" ht="30" customHeight="1" x14ac:dyDescent="0.2">
      <c r="A38" s="47" t="s">
        <v>102</v>
      </c>
      <c r="B38" s="48"/>
      <c r="C38" s="48"/>
      <c r="D38" s="48"/>
      <c r="E38" s="49"/>
      <c r="F38" s="61" t="s">
        <v>37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3"/>
      <c r="AU38" s="52">
        <v>0</v>
      </c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4"/>
      <c r="BT38" s="52">
        <f t="shared" si="0"/>
        <v>0</v>
      </c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4"/>
      <c r="CS38" s="43">
        <v>0</v>
      </c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5"/>
    </row>
    <row r="39" spans="1:141" s="14" customFormat="1" ht="30" customHeight="1" x14ac:dyDescent="0.2">
      <c r="A39" s="47" t="s">
        <v>103</v>
      </c>
      <c r="B39" s="48"/>
      <c r="C39" s="48"/>
      <c r="D39" s="48"/>
      <c r="E39" s="49"/>
      <c r="F39" s="61" t="s">
        <v>38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3"/>
      <c r="AU39" s="52">
        <v>0</v>
      </c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4"/>
      <c r="BT39" s="52">
        <f t="shared" si="0"/>
        <v>0</v>
      </c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4"/>
      <c r="CS39" s="43">
        <v>0</v>
      </c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5"/>
    </row>
    <row r="40" spans="1:141" s="14" customFormat="1" ht="30" customHeight="1" x14ac:dyDescent="0.2">
      <c r="A40" s="47" t="s">
        <v>104</v>
      </c>
      <c r="B40" s="48"/>
      <c r="C40" s="48"/>
      <c r="D40" s="48"/>
      <c r="E40" s="49"/>
      <c r="F40" s="61" t="s">
        <v>39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3"/>
      <c r="AU40" s="52">
        <v>0</v>
      </c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4"/>
      <c r="BT40" s="52">
        <f t="shared" si="0"/>
        <v>0</v>
      </c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4"/>
      <c r="CS40" s="43">
        <v>0</v>
      </c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5"/>
    </row>
    <row r="41" spans="1:141" s="14" customFormat="1" ht="30" customHeight="1" x14ac:dyDescent="0.2">
      <c r="A41" s="47" t="s">
        <v>105</v>
      </c>
      <c r="B41" s="48"/>
      <c r="C41" s="48"/>
      <c r="D41" s="48"/>
      <c r="E41" s="49"/>
      <c r="F41" s="61" t="s">
        <v>40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3"/>
      <c r="AU41" s="52">
        <v>0</v>
      </c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4"/>
      <c r="BT41" s="52">
        <f t="shared" si="0"/>
        <v>0</v>
      </c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4"/>
      <c r="CS41" s="43">
        <v>0</v>
      </c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5"/>
    </row>
    <row r="42" spans="1:141" s="14" customFormat="1" ht="30" customHeight="1" x14ac:dyDescent="0.2">
      <c r="A42" s="47">
        <v>7</v>
      </c>
      <c r="B42" s="48"/>
      <c r="C42" s="48"/>
      <c r="D42" s="48"/>
      <c r="E42" s="49"/>
      <c r="F42" s="50" t="s">
        <v>41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60"/>
      <c r="AU42" s="52">
        <v>0</v>
      </c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4"/>
      <c r="BT42" s="52">
        <f t="shared" si="0"/>
        <v>0</v>
      </c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4"/>
      <c r="CS42" s="52">
        <v>0</v>
      </c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4"/>
    </row>
    <row r="43" spans="1:141" s="14" customFormat="1" ht="37.5" customHeight="1" x14ac:dyDescent="0.2">
      <c r="A43" s="47" t="s">
        <v>106</v>
      </c>
      <c r="B43" s="48"/>
      <c r="C43" s="48"/>
      <c r="D43" s="48"/>
      <c r="E43" s="49"/>
      <c r="F43" s="61" t="s">
        <v>42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3"/>
      <c r="AU43" s="52">
        <v>0</v>
      </c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4"/>
      <c r="BT43" s="52">
        <f t="shared" si="0"/>
        <v>0</v>
      </c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4"/>
      <c r="CS43" s="43">
        <v>0</v>
      </c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5"/>
    </row>
    <row r="44" spans="1:141" s="14" customFormat="1" ht="39" customHeight="1" x14ac:dyDescent="0.2">
      <c r="A44" s="47" t="s">
        <v>107</v>
      </c>
      <c r="B44" s="48"/>
      <c r="C44" s="48"/>
      <c r="D44" s="48"/>
      <c r="E44" s="49"/>
      <c r="F44" s="61" t="s">
        <v>43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3"/>
      <c r="AU44" s="52">
        <v>0</v>
      </c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4"/>
      <c r="BT44" s="52">
        <f t="shared" si="0"/>
        <v>0</v>
      </c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4"/>
      <c r="CS44" s="43">
        <v>0</v>
      </c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5"/>
    </row>
    <row r="45" spans="1:141" s="14" customFormat="1" ht="30" customHeight="1" x14ac:dyDescent="0.2">
      <c r="A45" s="47" t="s">
        <v>108</v>
      </c>
      <c r="B45" s="48"/>
      <c r="C45" s="48"/>
      <c r="D45" s="48"/>
      <c r="E45" s="49"/>
      <c r="F45" s="61" t="s">
        <v>44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3"/>
      <c r="AU45" s="52">
        <v>0</v>
      </c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4"/>
      <c r="BT45" s="52">
        <f t="shared" si="0"/>
        <v>0</v>
      </c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4"/>
      <c r="CS45" s="43">
        <v>0</v>
      </c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5"/>
    </row>
    <row r="46" spans="1:141" s="14" customFormat="1" ht="30" customHeight="1" x14ac:dyDescent="0.2">
      <c r="A46" s="47" t="s">
        <v>109</v>
      </c>
      <c r="B46" s="48"/>
      <c r="C46" s="48"/>
      <c r="D46" s="48"/>
      <c r="E46" s="49"/>
      <c r="F46" s="50" t="s">
        <v>45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60"/>
      <c r="AU46" s="52">
        <v>0</v>
      </c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4"/>
      <c r="BT46" s="52">
        <f t="shared" si="0"/>
        <v>0</v>
      </c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4"/>
      <c r="CS46" s="52">
        <v>0</v>
      </c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27"/>
    </row>
    <row r="47" spans="1:141" s="14" customFormat="1" ht="30" customHeight="1" x14ac:dyDescent="0.2">
      <c r="A47" s="47" t="s">
        <v>110</v>
      </c>
      <c r="B47" s="48"/>
      <c r="C47" s="48"/>
      <c r="D47" s="48"/>
      <c r="E47" s="49"/>
      <c r="F47" s="61" t="s">
        <v>46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3"/>
      <c r="AU47" s="52">
        <v>0</v>
      </c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4"/>
      <c r="BT47" s="52">
        <f t="shared" si="0"/>
        <v>0</v>
      </c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4"/>
      <c r="CS47" s="43">
        <v>0</v>
      </c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5"/>
    </row>
    <row r="48" spans="1:141" s="14" customFormat="1" ht="30" customHeight="1" x14ac:dyDescent="0.2">
      <c r="A48" s="47" t="s">
        <v>111</v>
      </c>
      <c r="B48" s="48"/>
      <c r="C48" s="48"/>
      <c r="D48" s="48"/>
      <c r="E48" s="49"/>
      <c r="F48" s="61" t="s">
        <v>47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3"/>
      <c r="AU48" s="52">
        <v>0</v>
      </c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4"/>
      <c r="BT48" s="52">
        <f t="shared" si="0"/>
        <v>0</v>
      </c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4"/>
      <c r="CS48" s="43">
        <v>0</v>
      </c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5"/>
    </row>
    <row r="49" spans="1:141" s="14" customFormat="1" ht="30" customHeight="1" x14ac:dyDescent="0.2">
      <c r="A49" s="47">
        <v>9</v>
      </c>
      <c r="B49" s="48"/>
      <c r="C49" s="48"/>
      <c r="D49" s="48"/>
      <c r="E49" s="49"/>
      <c r="F49" s="50" t="s">
        <v>48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60"/>
      <c r="AU49" s="52">
        <v>0</v>
      </c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4"/>
      <c r="BT49" s="52">
        <f t="shared" si="0"/>
        <v>0</v>
      </c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4"/>
      <c r="CS49" s="52">
        <v>0</v>
      </c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4"/>
    </row>
    <row r="50" spans="1:141" s="14" customFormat="1" ht="36" customHeight="1" x14ac:dyDescent="0.2">
      <c r="A50" s="47" t="s">
        <v>112</v>
      </c>
      <c r="B50" s="48"/>
      <c r="C50" s="48"/>
      <c r="D50" s="48"/>
      <c r="E50" s="49"/>
      <c r="F50" s="61" t="s">
        <v>49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3"/>
      <c r="AU50" s="52">
        <v>0</v>
      </c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4"/>
      <c r="BT50" s="52">
        <f t="shared" si="0"/>
        <v>0</v>
      </c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4"/>
      <c r="CS50" s="43">
        <v>0</v>
      </c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5"/>
    </row>
    <row r="51" spans="1:141" s="14" customFormat="1" ht="30" customHeight="1" x14ac:dyDescent="0.2">
      <c r="A51" s="47" t="s">
        <v>113</v>
      </c>
      <c r="B51" s="48"/>
      <c r="C51" s="48"/>
      <c r="D51" s="48"/>
      <c r="E51" s="49"/>
      <c r="F51" s="61" t="s">
        <v>50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3"/>
      <c r="AU51" s="52">
        <v>0</v>
      </c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4"/>
      <c r="BT51" s="52">
        <f t="shared" si="0"/>
        <v>0</v>
      </c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4"/>
      <c r="CS51" s="43">
        <v>0</v>
      </c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5"/>
    </row>
    <row r="52" spans="1:141" s="14" customFormat="1" ht="30" customHeight="1" x14ac:dyDescent="0.2">
      <c r="A52" s="47" t="s">
        <v>114</v>
      </c>
      <c r="B52" s="48"/>
      <c r="C52" s="48"/>
      <c r="D52" s="48"/>
      <c r="E52" s="49"/>
      <c r="F52" s="61" t="s">
        <v>51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3"/>
      <c r="AU52" s="52">
        <v>0</v>
      </c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4"/>
      <c r="BT52" s="52">
        <f t="shared" si="0"/>
        <v>0</v>
      </c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4"/>
      <c r="CS52" s="43">
        <v>0</v>
      </c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5"/>
    </row>
    <row r="53" spans="1:141" s="14" customFormat="1" ht="30" customHeight="1" x14ac:dyDescent="0.2">
      <c r="A53" s="47" t="s">
        <v>115</v>
      </c>
      <c r="B53" s="48"/>
      <c r="C53" s="48"/>
      <c r="D53" s="48"/>
      <c r="E53" s="49"/>
      <c r="F53" s="61" t="s">
        <v>52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3"/>
      <c r="AU53" s="52">
        <v>0</v>
      </c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4"/>
      <c r="BT53" s="52">
        <f t="shared" si="0"/>
        <v>0</v>
      </c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4"/>
      <c r="CS53" s="43">
        <v>0</v>
      </c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5"/>
    </row>
    <row r="54" spans="1:141" s="14" customFormat="1" ht="30" customHeight="1" x14ac:dyDescent="0.2">
      <c r="A54" s="47">
        <v>10</v>
      </c>
      <c r="B54" s="48"/>
      <c r="C54" s="48"/>
      <c r="D54" s="48"/>
      <c r="E54" s="49"/>
      <c r="F54" s="50" t="s">
        <v>53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60"/>
      <c r="AU54" s="52">
        <v>0</v>
      </c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4"/>
      <c r="BT54" s="52">
        <f t="shared" si="0"/>
        <v>0</v>
      </c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4"/>
      <c r="CS54" s="52">
        <v>0</v>
      </c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4"/>
    </row>
    <row r="55" spans="1:141" s="14" customFormat="1" ht="30" customHeight="1" x14ac:dyDescent="0.2">
      <c r="A55" s="47" t="s">
        <v>116</v>
      </c>
      <c r="B55" s="48"/>
      <c r="C55" s="48"/>
      <c r="D55" s="48"/>
      <c r="E55" s="49"/>
      <c r="F55" s="61" t="s">
        <v>54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3"/>
      <c r="AU55" s="52">
        <v>0</v>
      </c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4"/>
      <c r="BT55" s="52">
        <f t="shared" si="0"/>
        <v>0</v>
      </c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4"/>
      <c r="CS55" s="43">
        <v>0</v>
      </c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5"/>
    </row>
    <row r="56" spans="1:141" s="14" customFormat="1" ht="30" customHeight="1" x14ac:dyDescent="0.2">
      <c r="A56" s="47" t="s">
        <v>117</v>
      </c>
      <c r="B56" s="48"/>
      <c r="C56" s="48"/>
      <c r="D56" s="48"/>
      <c r="E56" s="49"/>
      <c r="F56" s="61" t="s">
        <v>55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3"/>
      <c r="AU56" s="52">
        <v>0</v>
      </c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4"/>
      <c r="BT56" s="52">
        <f t="shared" si="0"/>
        <v>0</v>
      </c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4"/>
      <c r="CS56" s="43">
        <v>0</v>
      </c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5"/>
    </row>
    <row r="57" spans="1:141" s="14" customFormat="1" ht="30" customHeight="1" x14ac:dyDescent="0.2">
      <c r="A57" s="47">
        <v>11</v>
      </c>
      <c r="B57" s="48"/>
      <c r="C57" s="48"/>
      <c r="D57" s="48"/>
      <c r="E57" s="49"/>
      <c r="F57" s="50" t="s">
        <v>56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60"/>
      <c r="AU57" s="52">
        <v>0</v>
      </c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4"/>
      <c r="BT57" s="52">
        <f t="shared" si="0"/>
        <v>0</v>
      </c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4"/>
      <c r="CS57" s="52">
        <v>0</v>
      </c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4"/>
    </row>
    <row r="58" spans="1:141" s="14" customFormat="1" ht="36.75" customHeight="1" x14ac:dyDescent="0.2">
      <c r="A58" s="47" t="s">
        <v>118</v>
      </c>
      <c r="B58" s="48"/>
      <c r="C58" s="48"/>
      <c r="D58" s="48"/>
      <c r="E58" s="49"/>
      <c r="F58" s="61" t="s">
        <v>57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3"/>
      <c r="AU58" s="52">
        <v>0</v>
      </c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4"/>
      <c r="BT58" s="52">
        <f t="shared" si="0"/>
        <v>0</v>
      </c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4"/>
      <c r="CS58" s="43">
        <v>0</v>
      </c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5"/>
    </row>
    <row r="59" spans="1:141" s="14" customFormat="1" ht="30" customHeight="1" x14ac:dyDescent="0.2">
      <c r="A59" s="47" t="s">
        <v>119</v>
      </c>
      <c r="B59" s="48"/>
      <c r="C59" s="48"/>
      <c r="D59" s="48"/>
      <c r="E59" s="49"/>
      <c r="F59" s="61" t="s">
        <v>58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3"/>
      <c r="AU59" s="52">
        <v>0</v>
      </c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4"/>
      <c r="BT59" s="52">
        <f t="shared" si="0"/>
        <v>0</v>
      </c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4"/>
      <c r="CS59" s="43">
        <v>0</v>
      </c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5"/>
    </row>
    <row r="60" spans="1:141" s="14" customFormat="1" ht="30" customHeight="1" x14ac:dyDescent="0.2">
      <c r="A60" s="47">
        <v>12</v>
      </c>
      <c r="B60" s="48"/>
      <c r="C60" s="48"/>
      <c r="D60" s="48"/>
      <c r="E60" s="49"/>
      <c r="F60" s="50" t="s">
        <v>59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60"/>
      <c r="AU60" s="52">
        <v>0</v>
      </c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4"/>
      <c r="BT60" s="52">
        <f t="shared" si="0"/>
        <v>0</v>
      </c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4"/>
      <c r="CS60" s="52">
        <v>0</v>
      </c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4"/>
    </row>
    <row r="61" spans="1:141" s="14" customFormat="1" ht="35.25" customHeight="1" x14ac:dyDescent="0.2">
      <c r="A61" s="47" t="s">
        <v>120</v>
      </c>
      <c r="B61" s="48"/>
      <c r="C61" s="48"/>
      <c r="D61" s="48"/>
      <c r="E61" s="49"/>
      <c r="F61" s="61" t="s">
        <v>60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3"/>
      <c r="AU61" s="52">
        <v>0</v>
      </c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4"/>
      <c r="BT61" s="52">
        <f t="shared" si="0"/>
        <v>0</v>
      </c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4"/>
      <c r="CS61" s="43">
        <v>0</v>
      </c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5"/>
    </row>
    <row r="62" spans="1:141" s="14" customFormat="1" ht="30" customHeight="1" x14ac:dyDescent="0.2">
      <c r="A62" s="47" t="s">
        <v>121</v>
      </c>
      <c r="B62" s="48"/>
      <c r="C62" s="48"/>
      <c r="D62" s="48"/>
      <c r="E62" s="49"/>
      <c r="F62" s="61" t="s">
        <v>61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3"/>
      <c r="AU62" s="52">
        <v>0</v>
      </c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4"/>
      <c r="BT62" s="52">
        <f t="shared" si="0"/>
        <v>0</v>
      </c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4"/>
      <c r="CS62" s="43">
        <v>0</v>
      </c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5"/>
    </row>
    <row r="63" spans="1:141" s="14" customFormat="1" ht="30" customHeight="1" x14ac:dyDescent="0.2">
      <c r="A63" s="47">
        <v>13</v>
      </c>
      <c r="B63" s="48"/>
      <c r="C63" s="48"/>
      <c r="D63" s="48"/>
      <c r="E63" s="49"/>
      <c r="F63" s="50" t="s">
        <v>62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60"/>
      <c r="AU63" s="52">
        <v>0</v>
      </c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4"/>
      <c r="BT63" s="52">
        <f t="shared" si="0"/>
        <v>0</v>
      </c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4"/>
      <c r="CS63" s="52">
        <v>0</v>
      </c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4"/>
    </row>
    <row r="64" spans="1:141" s="14" customFormat="1" ht="36.75" customHeight="1" x14ac:dyDescent="0.2">
      <c r="A64" s="47" t="s">
        <v>122</v>
      </c>
      <c r="B64" s="48"/>
      <c r="C64" s="48"/>
      <c r="D64" s="48"/>
      <c r="E64" s="49"/>
      <c r="F64" s="61" t="s">
        <v>63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3"/>
      <c r="AU64" s="52">
        <v>0</v>
      </c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4"/>
      <c r="BT64" s="52">
        <f t="shared" si="0"/>
        <v>0</v>
      </c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4"/>
      <c r="CS64" s="43">
        <v>0</v>
      </c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5"/>
    </row>
    <row r="65" spans="1:141" s="14" customFormat="1" ht="30" customHeight="1" x14ac:dyDescent="0.2">
      <c r="A65" s="47" t="s">
        <v>123</v>
      </c>
      <c r="B65" s="48"/>
      <c r="C65" s="48"/>
      <c r="D65" s="48"/>
      <c r="E65" s="49"/>
      <c r="F65" s="61" t="s">
        <v>64</v>
      </c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3"/>
      <c r="AU65" s="52">
        <v>0</v>
      </c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4"/>
      <c r="BT65" s="52">
        <f t="shared" si="0"/>
        <v>0</v>
      </c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4"/>
      <c r="CS65" s="43">
        <v>0</v>
      </c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5"/>
    </row>
    <row r="66" spans="1:141" s="14" customFormat="1" ht="30" customHeight="1" x14ac:dyDescent="0.2">
      <c r="A66" s="47" t="s">
        <v>124</v>
      </c>
      <c r="B66" s="48"/>
      <c r="C66" s="48"/>
      <c r="D66" s="48"/>
      <c r="E66" s="49"/>
      <c r="F66" s="61" t="s">
        <v>65</v>
      </c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3"/>
      <c r="AU66" s="52">
        <v>0</v>
      </c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4"/>
      <c r="BT66" s="52">
        <f t="shared" si="0"/>
        <v>0</v>
      </c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4"/>
      <c r="CS66" s="43">
        <v>0</v>
      </c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5"/>
    </row>
    <row r="67" spans="1:141" s="14" customFormat="1" ht="30" customHeight="1" x14ac:dyDescent="0.2">
      <c r="A67" s="47">
        <v>14</v>
      </c>
      <c r="B67" s="48"/>
      <c r="C67" s="48"/>
      <c r="D67" s="48"/>
      <c r="E67" s="49"/>
      <c r="F67" s="50" t="s">
        <v>140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60"/>
      <c r="AU67" s="52">
        <v>0</v>
      </c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4"/>
      <c r="BT67" s="52">
        <f t="shared" si="0"/>
        <v>0</v>
      </c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4"/>
      <c r="CS67" s="52">
        <v>0</v>
      </c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4"/>
    </row>
    <row r="68" spans="1:141" s="14" customFormat="1" ht="30" customHeight="1" x14ac:dyDescent="0.2">
      <c r="A68" s="47" t="s">
        <v>125</v>
      </c>
      <c r="B68" s="48"/>
      <c r="C68" s="48"/>
      <c r="D68" s="48"/>
      <c r="E68" s="49"/>
      <c r="F68" s="61" t="s">
        <v>66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3"/>
      <c r="AU68" s="52">
        <v>0</v>
      </c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4"/>
      <c r="BT68" s="52">
        <f t="shared" si="0"/>
        <v>0</v>
      </c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4"/>
      <c r="CS68" s="43">
        <v>0</v>
      </c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5"/>
    </row>
    <row r="69" spans="1:141" s="14" customFormat="1" ht="30" customHeight="1" x14ac:dyDescent="0.2">
      <c r="A69" s="47">
        <v>15</v>
      </c>
      <c r="B69" s="48"/>
      <c r="C69" s="48"/>
      <c r="D69" s="48"/>
      <c r="E69" s="49"/>
      <c r="F69" s="50" t="s">
        <v>67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60"/>
      <c r="AU69" s="52">
        <v>0</v>
      </c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4"/>
      <c r="BT69" s="52">
        <f t="shared" si="0"/>
        <v>0</v>
      </c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4"/>
      <c r="CS69" s="52">
        <v>0</v>
      </c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4"/>
    </row>
    <row r="70" spans="1:141" s="14" customFormat="1" ht="37.5" customHeight="1" x14ac:dyDescent="0.2">
      <c r="A70" s="47" t="s">
        <v>126</v>
      </c>
      <c r="B70" s="48"/>
      <c r="C70" s="48"/>
      <c r="D70" s="48"/>
      <c r="E70" s="49"/>
      <c r="F70" s="61" t="s">
        <v>68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3"/>
      <c r="AU70" s="52">
        <v>0</v>
      </c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4"/>
      <c r="BT70" s="52">
        <f t="shared" si="0"/>
        <v>0</v>
      </c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4"/>
      <c r="CS70" s="43">
        <v>0</v>
      </c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5"/>
    </row>
    <row r="71" spans="1:141" s="14" customFormat="1" ht="30" customHeight="1" x14ac:dyDescent="0.2">
      <c r="A71" s="47">
        <v>16</v>
      </c>
      <c r="B71" s="48"/>
      <c r="C71" s="48"/>
      <c r="D71" s="48"/>
      <c r="E71" s="49"/>
      <c r="F71" s="50" t="s">
        <v>69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60"/>
      <c r="AU71" s="52">
        <v>0</v>
      </c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4"/>
      <c r="BT71" s="52">
        <f t="shared" si="0"/>
        <v>0</v>
      </c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4"/>
      <c r="CS71" s="52">
        <v>0</v>
      </c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27"/>
    </row>
    <row r="72" spans="1:141" s="14" customFormat="1" ht="30" customHeight="1" x14ac:dyDescent="0.2">
      <c r="A72" s="47" t="s">
        <v>127</v>
      </c>
      <c r="B72" s="48"/>
      <c r="C72" s="48"/>
      <c r="D72" s="48"/>
      <c r="E72" s="49"/>
      <c r="F72" s="61" t="s">
        <v>70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3"/>
      <c r="AU72" s="52">
        <v>0</v>
      </c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4"/>
      <c r="BT72" s="52">
        <f t="shared" si="0"/>
        <v>0</v>
      </c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4"/>
      <c r="CS72" s="43">
        <v>0</v>
      </c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5"/>
    </row>
    <row r="73" spans="1:141" s="14" customFormat="1" ht="30" customHeight="1" x14ac:dyDescent="0.2">
      <c r="A73" s="47" t="s">
        <v>128</v>
      </c>
      <c r="B73" s="48"/>
      <c r="C73" s="48"/>
      <c r="D73" s="48"/>
      <c r="E73" s="49"/>
      <c r="F73" s="61" t="s">
        <v>71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3"/>
      <c r="AU73" s="52">
        <v>0</v>
      </c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4"/>
      <c r="BT73" s="52">
        <f t="shared" si="0"/>
        <v>0</v>
      </c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4"/>
      <c r="CS73" s="43">
        <v>0</v>
      </c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5"/>
    </row>
    <row r="74" spans="1:141" s="14" customFormat="1" ht="30" customHeight="1" x14ac:dyDescent="0.2">
      <c r="A74" s="47" t="s">
        <v>129</v>
      </c>
      <c r="B74" s="48"/>
      <c r="C74" s="48"/>
      <c r="D74" s="48"/>
      <c r="E74" s="49"/>
      <c r="F74" s="61" t="s">
        <v>72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3"/>
      <c r="AU74" s="52">
        <v>0</v>
      </c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4"/>
      <c r="BT74" s="52">
        <f t="shared" si="0"/>
        <v>0</v>
      </c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4"/>
      <c r="CS74" s="43">
        <v>0</v>
      </c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5"/>
    </row>
    <row r="75" spans="1:141" s="14" customFormat="1" ht="30" customHeight="1" x14ac:dyDescent="0.2">
      <c r="A75" s="47">
        <v>17</v>
      </c>
      <c r="B75" s="48"/>
      <c r="C75" s="48"/>
      <c r="D75" s="48"/>
      <c r="E75" s="49"/>
      <c r="F75" s="50" t="s">
        <v>73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60"/>
      <c r="AU75" s="52">
        <v>0</v>
      </c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4"/>
      <c r="BT75" s="52">
        <f t="shared" si="0"/>
        <v>0</v>
      </c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4"/>
      <c r="CS75" s="52">
        <v>0</v>
      </c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4"/>
    </row>
    <row r="76" spans="1:141" s="14" customFormat="1" ht="30" customHeight="1" x14ac:dyDescent="0.2">
      <c r="A76" s="47" t="s">
        <v>130</v>
      </c>
      <c r="B76" s="48"/>
      <c r="C76" s="48"/>
      <c r="D76" s="48"/>
      <c r="E76" s="49"/>
      <c r="F76" s="61" t="s">
        <v>74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3"/>
      <c r="AU76" s="52">
        <v>0</v>
      </c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4"/>
      <c r="BT76" s="52">
        <f t="shared" si="0"/>
        <v>0</v>
      </c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4"/>
      <c r="CS76" s="43">
        <v>0</v>
      </c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5"/>
    </row>
    <row r="77" spans="1:141" s="14" customFormat="1" ht="37.5" customHeight="1" x14ac:dyDescent="0.2">
      <c r="A77" s="47" t="s">
        <v>131</v>
      </c>
      <c r="B77" s="48"/>
      <c r="C77" s="48"/>
      <c r="D77" s="48"/>
      <c r="E77" s="49"/>
      <c r="F77" s="61" t="s">
        <v>75</v>
      </c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3"/>
      <c r="AU77" s="52">
        <v>0</v>
      </c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4"/>
      <c r="BT77" s="52">
        <f t="shared" si="0"/>
        <v>0</v>
      </c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4"/>
      <c r="CS77" s="43">
        <v>0</v>
      </c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5"/>
    </row>
    <row r="78" spans="1:141" s="14" customFormat="1" ht="30" customHeight="1" x14ac:dyDescent="0.2">
      <c r="A78" s="47">
        <v>18</v>
      </c>
      <c r="B78" s="48"/>
      <c r="C78" s="48"/>
      <c r="D78" s="48"/>
      <c r="E78" s="49"/>
      <c r="F78" s="50" t="s">
        <v>76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60"/>
      <c r="AU78" s="52">
        <v>0</v>
      </c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4"/>
      <c r="BT78" s="52">
        <f t="shared" si="0"/>
        <v>0</v>
      </c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4"/>
      <c r="CS78" s="52">
        <v>0</v>
      </c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4"/>
    </row>
    <row r="79" spans="1:141" s="14" customFormat="1" ht="30" customHeight="1" x14ac:dyDescent="0.2">
      <c r="A79" s="47" t="s">
        <v>132</v>
      </c>
      <c r="B79" s="48"/>
      <c r="C79" s="48"/>
      <c r="D79" s="48"/>
      <c r="E79" s="49"/>
      <c r="F79" s="61" t="s">
        <v>77</v>
      </c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3"/>
      <c r="AU79" s="52">
        <v>0</v>
      </c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4"/>
      <c r="BT79" s="52">
        <f t="shared" si="0"/>
        <v>0</v>
      </c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4"/>
      <c r="CS79" s="43">
        <v>0</v>
      </c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5"/>
    </row>
    <row r="80" spans="1:141" s="14" customFormat="1" ht="30" customHeight="1" x14ac:dyDescent="0.2">
      <c r="A80" s="47">
        <v>19</v>
      </c>
      <c r="B80" s="48"/>
      <c r="C80" s="48"/>
      <c r="D80" s="48"/>
      <c r="E80" s="49"/>
      <c r="F80" s="50" t="s">
        <v>78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60"/>
      <c r="AU80" s="52">
        <v>0</v>
      </c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4"/>
      <c r="BT80" s="52">
        <f t="shared" si="0"/>
        <v>0</v>
      </c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4"/>
      <c r="CS80" s="52">
        <v>0</v>
      </c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4"/>
    </row>
    <row r="81" spans="1:141" s="14" customFormat="1" ht="30" customHeight="1" x14ac:dyDescent="0.2">
      <c r="A81" s="47" t="s">
        <v>133</v>
      </c>
      <c r="B81" s="48"/>
      <c r="C81" s="48"/>
      <c r="D81" s="48"/>
      <c r="E81" s="49"/>
      <c r="F81" s="61" t="s">
        <v>79</v>
      </c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3"/>
      <c r="AU81" s="52">
        <v>0</v>
      </c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4"/>
      <c r="BT81" s="52">
        <f t="shared" si="0"/>
        <v>0</v>
      </c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4"/>
      <c r="CS81" s="43">
        <v>0</v>
      </c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5"/>
    </row>
    <row r="82" spans="1:141" s="14" customFormat="1" ht="30" customHeight="1" x14ac:dyDescent="0.2">
      <c r="A82" s="47">
        <v>20</v>
      </c>
      <c r="B82" s="48"/>
      <c r="C82" s="48"/>
      <c r="D82" s="48"/>
      <c r="E82" s="49"/>
      <c r="F82" s="50" t="s">
        <v>80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60"/>
      <c r="AU82" s="52">
        <v>0</v>
      </c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4"/>
      <c r="BT82" s="52">
        <f t="shared" si="0"/>
        <v>0</v>
      </c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4"/>
      <c r="CS82" s="52">
        <f>+CS83+CS84+CS85+CS86</f>
        <v>0</v>
      </c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4"/>
    </row>
    <row r="83" spans="1:141" s="14" customFormat="1" ht="30" customHeight="1" x14ac:dyDescent="0.2">
      <c r="A83" s="47" t="s">
        <v>134</v>
      </c>
      <c r="B83" s="48"/>
      <c r="C83" s="48"/>
      <c r="D83" s="48"/>
      <c r="E83" s="49"/>
      <c r="F83" s="61" t="s">
        <v>81</v>
      </c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3"/>
      <c r="AU83" s="52">
        <v>0</v>
      </c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4"/>
      <c r="BT83" s="52">
        <f t="shared" si="0"/>
        <v>0</v>
      </c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4"/>
      <c r="CS83" s="43">
        <v>0</v>
      </c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5"/>
    </row>
    <row r="84" spans="1:141" s="14" customFormat="1" ht="30" customHeight="1" x14ac:dyDescent="0.2">
      <c r="A84" s="47" t="s">
        <v>135</v>
      </c>
      <c r="B84" s="48"/>
      <c r="C84" s="48"/>
      <c r="D84" s="48"/>
      <c r="E84" s="49"/>
      <c r="F84" s="61" t="s">
        <v>82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3"/>
      <c r="AU84" s="52">
        <v>0</v>
      </c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4"/>
      <c r="BT84" s="52">
        <f t="shared" ref="BT84:BT92" si="1">BT85</f>
        <v>0</v>
      </c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4"/>
      <c r="CS84" s="43">
        <v>0</v>
      </c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5"/>
    </row>
    <row r="85" spans="1:141" s="14" customFormat="1" ht="30" customHeight="1" x14ac:dyDescent="0.2">
      <c r="A85" s="47" t="s">
        <v>136</v>
      </c>
      <c r="B85" s="48"/>
      <c r="C85" s="48"/>
      <c r="D85" s="48"/>
      <c r="E85" s="49"/>
      <c r="F85" s="61" t="s">
        <v>83</v>
      </c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3"/>
      <c r="AU85" s="52">
        <v>0</v>
      </c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4"/>
      <c r="BT85" s="52">
        <f t="shared" si="1"/>
        <v>0</v>
      </c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4"/>
      <c r="CS85" s="43">
        <v>0</v>
      </c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5"/>
    </row>
    <row r="86" spans="1:141" s="14" customFormat="1" ht="30" customHeight="1" x14ac:dyDescent="0.2">
      <c r="A86" s="47" t="s">
        <v>137</v>
      </c>
      <c r="B86" s="48"/>
      <c r="C86" s="48"/>
      <c r="D86" s="48"/>
      <c r="E86" s="49"/>
      <c r="F86" s="61" t="s">
        <v>84</v>
      </c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3"/>
      <c r="AU86" s="52">
        <v>0</v>
      </c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4"/>
      <c r="BT86" s="52">
        <f t="shared" si="1"/>
        <v>0</v>
      </c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4"/>
      <c r="CS86" s="43">
        <v>0</v>
      </c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5"/>
    </row>
    <row r="87" spans="1:141" s="14" customFormat="1" ht="30" customHeight="1" x14ac:dyDescent="0.2">
      <c r="A87" s="47">
        <v>21</v>
      </c>
      <c r="B87" s="48"/>
      <c r="C87" s="48"/>
      <c r="D87" s="48"/>
      <c r="E87" s="49"/>
      <c r="F87" s="50" t="s">
        <v>85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60"/>
      <c r="AU87" s="52">
        <v>0</v>
      </c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4"/>
      <c r="BT87" s="52">
        <f t="shared" si="1"/>
        <v>0</v>
      </c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4"/>
      <c r="CS87" s="52">
        <v>0</v>
      </c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4"/>
    </row>
    <row r="88" spans="1:141" s="14" customFormat="1" ht="30" customHeight="1" x14ac:dyDescent="0.2">
      <c r="A88" s="47" t="s">
        <v>138</v>
      </c>
      <c r="B88" s="48"/>
      <c r="C88" s="48"/>
      <c r="D88" s="48"/>
      <c r="E88" s="49"/>
      <c r="F88" s="61" t="s">
        <v>86</v>
      </c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3"/>
      <c r="AU88" s="52">
        <v>0</v>
      </c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4"/>
      <c r="BT88" s="52">
        <f t="shared" si="1"/>
        <v>0</v>
      </c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4"/>
      <c r="CS88" s="43">
        <v>0</v>
      </c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5"/>
    </row>
    <row r="89" spans="1:141" s="14" customFormat="1" ht="30" customHeight="1" x14ac:dyDescent="0.2">
      <c r="A89" s="47" t="s">
        <v>139</v>
      </c>
      <c r="B89" s="48"/>
      <c r="C89" s="48"/>
      <c r="D89" s="48"/>
      <c r="E89" s="49"/>
      <c r="F89" s="61" t="s">
        <v>87</v>
      </c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3"/>
      <c r="AU89" s="52">
        <v>0</v>
      </c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4"/>
      <c r="BT89" s="52">
        <f t="shared" si="1"/>
        <v>0</v>
      </c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4"/>
      <c r="CS89" s="43">
        <v>0</v>
      </c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5"/>
    </row>
    <row r="90" spans="1:141" s="14" customFormat="1" ht="30" customHeight="1" x14ac:dyDescent="0.2">
      <c r="A90" s="47">
        <v>22</v>
      </c>
      <c r="B90" s="48"/>
      <c r="C90" s="48"/>
      <c r="D90" s="48"/>
      <c r="E90" s="49"/>
      <c r="F90" s="50" t="s">
        <v>88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2">
        <v>0</v>
      </c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4"/>
      <c r="BT90" s="52">
        <f t="shared" si="1"/>
        <v>0</v>
      </c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4"/>
      <c r="CS90" s="43">
        <v>0</v>
      </c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5"/>
    </row>
    <row r="91" spans="1:141" s="14" customFormat="1" ht="30" customHeight="1" x14ac:dyDescent="0.2">
      <c r="A91" s="47">
        <v>23</v>
      </c>
      <c r="B91" s="48"/>
      <c r="C91" s="48"/>
      <c r="D91" s="48"/>
      <c r="E91" s="49"/>
      <c r="F91" s="50" t="s">
        <v>166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2">
        <v>0</v>
      </c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4"/>
      <c r="BT91" s="52">
        <f t="shared" si="1"/>
        <v>0</v>
      </c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4"/>
      <c r="CS91" s="43">
        <v>0</v>
      </c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5"/>
    </row>
    <row r="92" spans="1:141" s="18" customFormat="1" ht="18" customHeight="1" x14ac:dyDescent="0.2">
      <c r="A92" s="55" t="s">
        <v>13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7"/>
      <c r="AU92" s="52">
        <v>0</v>
      </c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4"/>
      <c r="BT92" s="52">
        <f t="shared" si="1"/>
        <v>0</v>
      </c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4"/>
      <c r="CS92" s="52">
        <v>0</v>
      </c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4"/>
    </row>
    <row r="93" spans="1:141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</sheetData>
  <mergeCells count="397">
    <mergeCell ref="A90:E90"/>
    <mergeCell ref="F90:AT90"/>
    <mergeCell ref="AU90:BS90"/>
    <mergeCell ref="BT90:CR90"/>
    <mergeCell ref="CS90:EK90"/>
    <mergeCell ref="A92:AT92"/>
    <mergeCell ref="AU92:BS92"/>
    <mergeCell ref="BT92:CR92"/>
    <mergeCell ref="CS92:EK92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J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6:E46"/>
    <mergeCell ref="F46:AT46"/>
    <mergeCell ref="AU46:BS46"/>
    <mergeCell ref="BT46:CR46"/>
    <mergeCell ref="CS46:EJ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ageMargins left="0.59055118110236227" right="0.51181102362204722" top="0.78740157480314965" bottom="0.39370078740157483" header="0.19685039370078741" footer="0.19685039370078741"/>
  <pageSetup paperSize="9" scale="9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9751B-A81E-4C96-8C33-E5B12A3C7793}">
  <dimension ref="A1:FE93"/>
  <sheetViews>
    <sheetView topLeftCell="A81" zoomScaleNormal="100" zoomScaleSheetLayoutView="100" workbookViewId="0">
      <selection activeCell="AP102" sqref="AP102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14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2" t="s">
        <v>17</v>
      </c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5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26" customFormat="1" ht="1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pans="1:161" s="16" customFormat="1" ht="15" x14ac:dyDescent="0.25">
      <c r="A7" s="31" t="s">
        <v>15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28" t="s">
        <v>141</v>
      </c>
      <c r="CZ7" s="28"/>
      <c r="DA7" s="28"/>
      <c r="DB7" s="28"/>
      <c r="DC7" s="29" t="s">
        <v>1</v>
      </c>
      <c r="DD7" s="29"/>
      <c r="DE7" s="30" t="s">
        <v>142</v>
      </c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3" t="s">
        <v>2</v>
      </c>
      <c r="DZ7" s="33"/>
      <c r="EA7" s="33"/>
      <c r="EB7" s="33"/>
      <c r="EC7" s="33"/>
      <c r="ED7" s="28" t="s">
        <v>143</v>
      </c>
      <c r="EE7" s="28"/>
      <c r="EF7" s="28"/>
      <c r="EG7" s="28"/>
      <c r="EH7" s="29" t="s">
        <v>1</v>
      </c>
      <c r="EI7" s="29"/>
      <c r="EJ7" s="30" t="s">
        <v>144</v>
      </c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</row>
    <row r="8" spans="1:161" s="9" customFormat="1" ht="12.75" customHeight="1" x14ac:dyDescent="0.2"/>
    <row r="9" spans="1:161" s="12" customFormat="1" ht="13.5" customHeight="1" x14ac:dyDescent="0.2">
      <c r="A9" s="58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9" t="s">
        <v>145</v>
      </c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</row>
    <row r="10" spans="1:161" s="9" customFormat="1" x14ac:dyDescent="0.2"/>
    <row r="11" spans="1:161" s="12" customFormat="1" ht="13.5" customHeight="1" x14ac:dyDescent="0.2">
      <c r="A11" s="58" t="s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9" t="s">
        <v>146</v>
      </c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1" s="10" customFormat="1" x14ac:dyDescent="0.2"/>
    <row r="13" spans="1:161" s="25" customFormat="1" ht="13.5" customHeight="1" x14ac:dyDescent="0.2">
      <c r="A13" s="37" t="s">
        <v>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8" t="s">
        <v>150</v>
      </c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</row>
    <row r="14" spans="1:161" s="10" customFormat="1" ht="12.75" customHeight="1" x14ac:dyDescent="0.2">
      <c r="B14" s="11"/>
      <c r="C14" s="11"/>
      <c r="D14" s="11"/>
      <c r="E14" s="11"/>
    </row>
    <row r="15" spans="1:161" s="25" customFormat="1" ht="13.5" customHeight="1" x14ac:dyDescent="0.2">
      <c r="A15" s="37" t="s">
        <v>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46" t="s">
        <v>165</v>
      </c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25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42" t="s">
        <v>9</v>
      </c>
      <c r="B17" s="42"/>
      <c r="C17" s="42"/>
      <c r="D17" s="42"/>
      <c r="E17" s="42"/>
      <c r="F17" s="42" t="s">
        <v>10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11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 t="s">
        <v>16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 t="s">
        <v>12</v>
      </c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9">
        <v>1</v>
      </c>
      <c r="B18" s="40"/>
      <c r="C18" s="40"/>
      <c r="D18" s="40"/>
      <c r="E18" s="41"/>
      <c r="F18" s="39">
        <v>2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1"/>
      <c r="AU18" s="39">
        <v>3</v>
      </c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1"/>
      <c r="BT18" s="39">
        <v>4</v>
      </c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1"/>
      <c r="CS18" s="39">
        <v>5</v>
      </c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1"/>
    </row>
    <row r="19" spans="1:161" s="14" customFormat="1" ht="30" customHeight="1" x14ac:dyDescent="0.2">
      <c r="A19" s="47">
        <v>1</v>
      </c>
      <c r="B19" s="48"/>
      <c r="C19" s="48"/>
      <c r="D19" s="48"/>
      <c r="E19" s="49"/>
      <c r="F19" s="50" t="s">
        <v>18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60"/>
      <c r="AU19" s="52" t="str">
        <f>AU20</f>
        <v>н/у</v>
      </c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4"/>
      <c r="BT19" s="52">
        <f>BT20</f>
        <v>0</v>
      </c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4"/>
      <c r="CS19" s="52">
        <f>CS20</f>
        <v>0</v>
      </c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4"/>
    </row>
    <row r="20" spans="1:161" s="14" customFormat="1" ht="30" customHeight="1" x14ac:dyDescent="0.2">
      <c r="A20" s="47" t="s">
        <v>89</v>
      </c>
      <c r="B20" s="48"/>
      <c r="C20" s="48"/>
      <c r="D20" s="48"/>
      <c r="E20" s="49"/>
      <c r="F20" s="61" t="s">
        <v>19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3"/>
      <c r="AU20" s="43" t="s">
        <v>165</v>
      </c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5"/>
      <c r="BT20" s="43">
        <v>0</v>
      </c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5"/>
      <c r="CS20" s="43">
        <v>0</v>
      </c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5"/>
    </row>
    <row r="21" spans="1:161" s="14" customFormat="1" ht="30" customHeight="1" x14ac:dyDescent="0.2">
      <c r="A21" s="47">
        <v>2</v>
      </c>
      <c r="B21" s="48"/>
      <c r="C21" s="48"/>
      <c r="D21" s="48"/>
      <c r="E21" s="49"/>
      <c r="F21" s="50" t="s">
        <v>20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60"/>
      <c r="AU21" s="52" t="str">
        <f>+AU22</f>
        <v>н/у</v>
      </c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4"/>
      <c r="BT21" s="52">
        <f>+BT22</f>
        <v>0</v>
      </c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4"/>
      <c r="CS21" s="52">
        <f>+CS22</f>
        <v>0</v>
      </c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4"/>
    </row>
    <row r="22" spans="1:161" s="14" customFormat="1" ht="30" customHeight="1" x14ac:dyDescent="0.2">
      <c r="A22" s="47" t="s">
        <v>90</v>
      </c>
      <c r="B22" s="48"/>
      <c r="C22" s="48"/>
      <c r="D22" s="48"/>
      <c r="E22" s="49"/>
      <c r="F22" s="61" t="s">
        <v>21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3"/>
      <c r="AU22" s="43" t="s">
        <v>165</v>
      </c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5"/>
      <c r="BT22" s="43">
        <v>0</v>
      </c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5"/>
      <c r="CS22" s="43">
        <v>0</v>
      </c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5"/>
    </row>
    <row r="23" spans="1:161" s="14" customFormat="1" ht="30" customHeight="1" x14ac:dyDescent="0.2">
      <c r="A23" s="47">
        <v>3</v>
      </c>
      <c r="B23" s="48"/>
      <c r="C23" s="48"/>
      <c r="D23" s="48"/>
      <c r="E23" s="49"/>
      <c r="F23" s="50" t="s">
        <v>22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60"/>
      <c r="AU23" s="52" t="s">
        <v>165</v>
      </c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4"/>
      <c r="BT23" s="52">
        <f>+BT24+BT25+BT26+BT27</f>
        <v>0</v>
      </c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4"/>
      <c r="CS23" s="52">
        <f>+CS24+CS25+CS26+CS27</f>
        <v>0</v>
      </c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4"/>
    </row>
    <row r="24" spans="1:161" s="14" customFormat="1" ht="30" customHeight="1" x14ac:dyDescent="0.2">
      <c r="A24" s="47" t="s">
        <v>91</v>
      </c>
      <c r="B24" s="48"/>
      <c r="C24" s="48"/>
      <c r="D24" s="48"/>
      <c r="E24" s="49"/>
      <c r="F24" s="61" t="s">
        <v>23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3"/>
      <c r="AU24" s="43" t="s">
        <v>165</v>
      </c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5"/>
      <c r="BT24" s="43">
        <v>0</v>
      </c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5"/>
      <c r="CS24" s="43">
        <v>0</v>
      </c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5"/>
    </row>
    <row r="25" spans="1:161" s="14" customFormat="1" ht="30" customHeight="1" x14ac:dyDescent="0.2">
      <c r="A25" s="47" t="s">
        <v>92</v>
      </c>
      <c r="B25" s="48"/>
      <c r="C25" s="48"/>
      <c r="D25" s="48"/>
      <c r="E25" s="49"/>
      <c r="F25" s="61" t="s">
        <v>24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3"/>
      <c r="AU25" s="43" t="s">
        <v>165</v>
      </c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5"/>
      <c r="BT25" s="43">
        <v>0</v>
      </c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5"/>
      <c r="CS25" s="43">
        <v>0</v>
      </c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5"/>
    </row>
    <row r="26" spans="1:161" s="14" customFormat="1" ht="30" customHeight="1" x14ac:dyDescent="0.2">
      <c r="A26" s="47" t="s">
        <v>93</v>
      </c>
      <c r="B26" s="48"/>
      <c r="C26" s="48"/>
      <c r="D26" s="48"/>
      <c r="E26" s="49"/>
      <c r="F26" s="61" t="s">
        <v>25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3"/>
      <c r="AU26" s="43" t="s">
        <v>165</v>
      </c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5"/>
      <c r="BT26" s="43">
        <v>0</v>
      </c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5"/>
      <c r="CS26" s="43">
        <v>0</v>
      </c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5"/>
    </row>
    <row r="27" spans="1:161" s="14" customFormat="1" ht="30" customHeight="1" x14ac:dyDescent="0.2">
      <c r="A27" s="47" t="s">
        <v>94</v>
      </c>
      <c r="B27" s="48"/>
      <c r="C27" s="48"/>
      <c r="D27" s="48"/>
      <c r="E27" s="49"/>
      <c r="F27" s="61" t="s">
        <v>26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3"/>
      <c r="AU27" s="43" t="s">
        <v>165</v>
      </c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5"/>
      <c r="BT27" s="43">
        <v>0</v>
      </c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5"/>
      <c r="CS27" s="43">
        <v>0</v>
      </c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5"/>
    </row>
    <row r="28" spans="1:161" s="14" customFormat="1" ht="30" customHeight="1" x14ac:dyDescent="0.2">
      <c r="A28" s="47">
        <v>4</v>
      </c>
      <c r="B28" s="48"/>
      <c r="C28" s="48"/>
      <c r="D28" s="48"/>
      <c r="E28" s="49"/>
      <c r="F28" s="50" t="s">
        <v>27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60"/>
      <c r="AU28" s="52" t="s">
        <v>165</v>
      </c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4"/>
      <c r="BT28" s="52">
        <f>+BT29+BT30+BT31</f>
        <v>0</v>
      </c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4"/>
      <c r="CS28" s="52">
        <f>+CS29+CS30+CS31</f>
        <v>0</v>
      </c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4"/>
    </row>
    <row r="29" spans="1:161" s="14" customFormat="1" ht="30" customHeight="1" x14ac:dyDescent="0.2">
      <c r="A29" s="47" t="s">
        <v>95</v>
      </c>
      <c r="B29" s="48"/>
      <c r="C29" s="48"/>
      <c r="D29" s="48"/>
      <c r="E29" s="49"/>
      <c r="F29" s="61" t="s">
        <v>28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3"/>
      <c r="AU29" s="43" t="s">
        <v>165</v>
      </c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5"/>
      <c r="BT29" s="43">
        <v>0</v>
      </c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5"/>
      <c r="CS29" s="43">
        <v>0</v>
      </c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5"/>
    </row>
    <row r="30" spans="1:161" s="14" customFormat="1" ht="30" customHeight="1" x14ac:dyDescent="0.2">
      <c r="A30" s="47" t="s">
        <v>96</v>
      </c>
      <c r="B30" s="48"/>
      <c r="C30" s="48"/>
      <c r="D30" s="48"/>
      <c r="E30" s="49"/>
      <c r="F30" s="61" t="s">
        <v>29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3"/>
      <c r="AU30" s="43" t="s">
        <v>165</v>
      </c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5"/>
      <c r="BT30" s="43">
        <v>0</v>
      </c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5"/>
      <c r="CS30" s="43">
        <v>0</v>
      </c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5"/>
    </row>
    <row r="31" spans="1:161" s="14" customFormat="1" ht="30" customHeight="1" x14ac:dyDescent="0.2">
      <c r="A31" s="47" t="s">
        <v>97</v>
      </c>
      <c r="B31" s="48"/>
      <c r="C31" s="48"/>
      <c r="D31" s="48"/>
      <c r="E31" s="49"/>
      <c r="F31" s="61" t="s">
        <v>30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3"/>
      <c r="AU31" s="43" t="s">
        <v>165</v>
      </c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5"/>
      <c r="BT31" s="43">
        <v>0</v>
      </c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5"/>
      <c r="CS31" s="43">
        <v>0</v>
      </c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5"/>
    </row>
    <row r="32" spans="1:161" s="14" customFormat="1" ht="30" customHeight="1" x14ac:dyDescent="0.2">
      <c r="A32" s="47">
        <v>5</v>
      </c>
      <c r="B32" s="48"/>
      <c r="C32" s="48"/>
      <c r="D32" s="48"/>
      <c r="E32" s="49"/>
      <c r="F32" s="50" t="s">
        <v>31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60"/>
      <c r="AU32" s="52" t="s">
        <v>165</v>
      </c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4"/>
      <c r="BT32" s="52">
        <f>+BT33+BT34</f>
        <v>0</v>
      </c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4"/>
      <c r="CS32" s="52">
        <f>+CS33+CS34</f>
        <v>0</v>
      </c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4"/>
    </row>
    <row r="33" spans="1:141" s="14" customFormat="1" ht="36.75" customHeight="1" x14ac:dyDescent="0.2">
      <c r="A33" s="47" t="s">
        <v>98</v>
      </c>
      <c r="B33" s="48"/>
      <c r="C33" s="48"/>
      <c r="D33" s="48"/>
      <c r="E33" s="49"/>
      <c r="F33" s="61" t="s">
        <v>32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3"/>
      <c r="AU33" s="43" t="s">
        <v>165</v>
      </c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5"/>
      <c r="BT33" s="43">
        <v>0</v>
      </c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5"/>
      <c r="CS33" s="43">
        <v>0</v>
      </c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5"/>
    </row>
    <row r="34" spans="1:141" s="14" customFormat="1" ht="38.25" customHeight="1" x14ac:dyDescent="0.2">
      <c r="A34" s="47" t="s">
        <v>99</v>
      </c>
      <c r="B34" s="48"/>
      <c r="C34" s="48"/>
      <c r="D34" s="48"/>
      <c r="E34" s="49"/>
      <c r="F34" s="61" t="s">
        <v>33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3"/>
      <c r="AU34" s="43" t="s">
        <v>165</v>
      </c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5"/>
      <c r="BT34" s="43">
        <v>0</v>
      </c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5"/>
      <c r="CS34" s="43">
        <v>0</v>
      </c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5"/>
    </row>
    <row r="35" spans="1:141" s="14" customFormat="1" ht="30" customHeight="1" x14ac:dyDescent="0.2">
      <c r="A35" s="47">
        <v>6</v>
      </c>
      <c r="B35" s="48"/>
      <c r="C35" s="48"/>
      <c r="D35" s="48"/>
      <c r="E35" s="49"/>
      <c r="F35" s="50" t="s">
        <v>34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60"/>
      <c r="AU35" s="52" t="s">
        <v>165</v>
      </c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4"/>
      <c r="BT35" s="52">
        <f>+BT36+BT37+BT38+BT39+BT40+BT41</f>
        <v>0</v>
      </c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4"/>
      <c r="CS35" s="52">
        <f>+CS36+CS37+CS38+CS39+CS40+CS41</f>
        <v>0</v>
      </c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4"/>
    </row>
    <row r="36" spans="1:141" s="14" customFormat="1" ht="30" customHeight="1" x14ac:dyDescent="0.2">
      <c r="A36" s="47" t="s">
        <v>100</v>
      </c>
      <c r="B36" s="48"/>
      <c r="C36" s="48"/>
      <c r="D36" s="48"/>
      <c r="E36" s="49"/>
      <c r="F36" s="61" t="s">
        <v>35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3"/>
      <c r="AU36" s="43" t="s">
        <v>165</v>
      </c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5"/>
      <c r="BT36" s="43">
        <v>0</v>
      </c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5"/>
      <c r="CS36" s="43">
        <v>0</v>
      </c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5"/>
    </row>
    <row r="37" spans="1:141" s="14" customFormat="1" ht="30" customHeight="1" x14ac:dyDescent="0.2">
      <c r="A37" s="47" t="s">
        <v>101</v>
      </c>
      <c r="B37" s="48"/>
      <c r="C37" s="48"/>
      <c r="D37" s="48"/>
      <c r="E37" s="49"/>
      <c r="F37" s="61" t="s">
        <v>36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3"/>
      <c r="AU37" s="43" t="s">
        <v>165</v>
      </c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5"/>
      <c r="BT37" s="43">
        <v>0</v>
      </c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5"/>
      <c r="CS37" s="43">
        <v>0</v>
      </c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5"/>
    </row>
    <row r="38" spans="1:141" s="14" customFormat="1" ht="30" customHeight="1" x14ac:dyDescent="0.2">
      <c r="A38" s="47" t="s">
        <v>102</v>
      </c>
      <c r="B38" s="48"/>
      <c r="C38" s="48"/>
      <c r="D38" s="48"/>
      <c r="E38" s="49"/>
      <c r="F38" s="61" t="s">
        <v>37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3"/>
      <c r="AU38" s="43" t="s">
        <v>165</v>
      </c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5"/>
      <c r="BT38" s="43">
        <v>0</v>
      </c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5"/>
      <c r="CS38" s="43">
        <v>0</v>
      </c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5"/>
    </row>
    <row r="39" spans="1:141" s="14" customFormat="1" ht="30" customHeight="1" x14ac:dyDescent="0.2">
      <c r="A39" s="47" t="s">
        <v>103</v>
      </c>
      <c r="B39" s="48"/>
      <c r="C39" s="48"/>
      <c r="D39" s="48"/>
      <c r="E39" s="49"/>
      <c r="F39" s="61" t="s">
        <v>38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3"/>
      <c r="AU39" s="43" t="s">
        <v>165</v>
      </c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5"/>
      <c r="BT39" s="43">
        <v>0</v>
      </c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5"/>
      <c r="CS39" s="43">
        <v>0</v>
      </c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5"/>
    </row>
    <row r="40" spans="1:141" s="14" customFormat="1" ht="30" customHeight="1" x14ac:dyDescent="0.2">
      <c r="A40" s="47" t="s">
        <v>104</v>
      </c>
      <c r="B40" s="48"/>
      <c r="C40" s="48"/>
      <c r="D40" s="48"/>
      <c r="E40" s="49"/>
      <c r="F40" s="61" t="s">
        <v>39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3"/>
      <c r="AU40" s="43" t="s">
        <v>165</v>
      </c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5"/>
      <c r="BT40" s="43">
        <v>0</v>
      </c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5"/>
      <c r="CS40" s="43">
        <v>0</v>
      </c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5"/>
    </row>
    <row r="41" spans="1:141" s="14" customFormat="1" ht="30" customHeight="1" x14ac:dyDescent="0.2">
      <c r="A41" s="47" t="s">
        <v>105</v>
      </c>
      <c r="B41" s="48"/>
      <c r="C41" s="48"/>
      <c r="D41" s="48"/>
      <c r="E41" s="49"/>
      <c r="F41" s="61" t="s">
        <v>40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3"/>
      <c r="AU41" s="43" t="s">
        <v>165</v>
      </c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5"/>
      <c r="BT41" s="43">
        <v>0</v>
      </c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5"/>
      <c r="CS41" s="43">
        <v>0</v>
      </c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5"/>
    </row>
    <row r="42" spans="1:141" s="14" customFormat="1" ht="30" customHeight="1" x14ac:dyDescent="0.2">
      <c r="A42" s="47">
        <v>7</v>
      </c>
      <c r="B42" s="48"/>
      <c r="C42" s="48"/>
      <c r="D42" s="48"/>
      <c r="E42" s="49"/>
      <c r="F42" s="50" t="s">
        <v>41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60"/>
      <c r="AU42" s="43" t="s">
        <v>165</v>
      </c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5"/>
      <c r="BT42" s="52">
        <f>+BT43+BT44+BT45</f>
        <v>0</v>
      </c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4"/>
      <c r="CS42" s="52">
        <f>+CS43+CS44+CS45</f>
        <v>0</v>
      </c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4"/>
    </row>
    <row r="43" spans="1:141" s="14" customFormat="1" ht="37.5" customHeight="1" x14ac:dyDescent="0.2">
      <c r="A43" s="47" t="s">
        <v>106</v>
      </c>
      <c r="B43" s="48"/>
      <c r="C43" s="48"/>
      <c r="D43" s="48"/>
      <c r="E43" s="49"/>
      <c r="F43" s="61" t="s">
        <v>42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3"/>
      <c r="AU43" s="43" t="s">
        <v>165</v>
      </c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5"/>
      <c r="BT43" s="43">
        <v>0</v>
      </c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5"/>
      <c r="CS43" s="43">
        <v>0</v>
      </c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5"/>
    </row>
    <row r="44" spans="1:141" s="14" customFormat="1" ht="39" customHeight="1" x14ac:dyDescent="0.2">
      <c r="A44" s="47" t="s">
        <v>107</v>
      </c>
      <c r="B44" s="48"/>
      <c r="C44" s="48"/>
      <c r="D44" s="48"/>
      <c r="E44" s="49"/>
      <c r="F44" s="61" t="s">
        <v>43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3"/>
      <c r="AU44" s="43" t="s">
        <v>165</v>
      </c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5"/>
      <c r="BT44" s="43">
        <v>0</v>
      </c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5"/>
      <c r="CS44" s="43">
        <v>0</v>
      </c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5"/>
    </row>
    <row r="45" spans="1:141" s="14" customFormat="1" ht="30" customHeight="1" x14ac:dyDescent="0.2">
      <c r="A45" s="47" t="s">
        <v>108</v>
      </c>
      <c r="B45" s="48"/>
      <c r="C45" s="48"/>
      <c r="D45" s="48"/>
      <c r="E45" s="49"/>
      <c r="F45" s="61" t="s">
        <v>44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3"/>
      <c r="AU45" s="43" t="s">
        <v>165</v>
      </c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5"/>
      <c r="BT45" s="43">
        <v>0</v>
      </c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5"/>
      <c r="CS45" s="43">
        <v>0</v>
      </c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5"/>
    </row>
    <row r="46" spans="1:141" s="14" customFormat="1" ht="30" customHeight="1" x14ac:dyDescent="0.2">
      <c r="A46" s="47" t="s">
        <v>109</v>
      </c>
      <c r="B46" s="48"/>
      <c r="C46" s="48"/>
      <c r="D46" s="48"/>
      <c r="E46" s="49"/>
      <c r="F46" s="50" t="s">
        <v>45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60"/>
      <c r="AU46" s="43" t="s">
        <v>165</v>
      </c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5"/>
      <c r="BT46" s="52">
        <f>+BT47+BT48</f>
        <v>0</v>
      </c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4"/>
      <c r="CS46" s="52">
        <f>+CS47+CS48</f>
        <v>0</v>
      </c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27"/>
    </row>
    <row r="47" spans="1:141" s="14" customFormat="1" ht="30" customHeight="1" x14ac:dyDescent="0.2">
      <c r="A47" s="47" t="s">
        <v>110</v>
      </c>
      <c r="B47" s="48"/>
      <c r="C47" s="48"/>
      <c r="D47" s="48"/>
      <c r="E47" s="49"/>
      <c r="F47" s="61" t="s">
        <v>46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3"/>
      <c r="AU47" s="43" t="s">
        <v>165</v>
      </c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5"/>
      <c r="BT47" s="43">
        <v>0</v>
      </c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5"/>
      <c r="CS47" s="43">
        <v>0</v>
      </c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5"/>
    </row>
    <row r="48" spans="1:141" s="14" customFormat="1" ht="30" customHeight="1" x14ac:dyDescent="0.2">
      <c r="A48" s="47" t="s">
        <v>111</v>
      </c>
      <c r="B48" s="48"/>
      <c r="C48" s="48"/>
      <c r="D48" s="48"/>
      <c r="E48" s="49"/>
      <c r="F48" s="61" t="s">
        <v>47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3"/>
      <c r="AU48" s="43" t="s">
        <v>165</v>
      </c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5"/>
      <c r="BT48" s="43">
        <v>0</v>
      </c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5"/>
      <c r="CS48" s="43">
        <v>0</v>
      </c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5"/>
    </row>
    <row r="49" spans="1:141" s="14" customFormat="1" ht="30" customHeight="1" x14ac:dyDescent="0.2">
      <c r="A49" s="47">
        <v>9</v>
      </c>
      <c r="B49" s="48"/>
      <c r="C49" s="48"/>
      <c r="D49" s="48"/>
      <c r="E49" s="49"/>
      <c r="F49" s="50" t="s">
        <v>48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60"/>
      <c r="AU49" s="43" t="s">
        <v>165</v>
      </c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5"/>
      <c r="BT49" s="52">
        <f>+BT50+BT51+BT52+BT53</f>
        <v>0</v>
      </c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4"/>
      <c r="CS49" s="52">
        <f>+CS50+CS51+CS52+CS53</f>
        <v>0</v>
      </c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4"/>
    </row>
    <row r="50" spans="1:141" s="14" customFormat="1" ht="36" customHeight="1" x14ac:dyDescent="0.2">
      <c r="A50" s="47" t="s">
        <v>112</v>
      </c>
      <c r="B50" s="48"/>
      <c r="C50" s="48"/>
      <c r="D50" s="48"/>
      <c r="E50" s="49"/>
      <c r="F50" s="61" t="s">
        <v>49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3"/>
      <c r="AU50" s="43" t="s">
        <v>165</v>
      </c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5"/>
      <c r="BT50" s="43">
        <v>0</v>
      </c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5"/>
      <c r="CS50" s="43">
        <v>0</v>
      </c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5"/>
    </row>
    <row r="51" spans="1:141" s="14" customFormat="1" ht="30" customHeight="1" x14ac:dyDescent="0.2">
      <c r="A51" s="47" t="s">
        <v>113</v>
      </c>
      <c r="B51" s="48"/>
      <c r="C51" s="48"/>
      <c r="D51" s="48"/>
      <c r="E51" s="49"/>
      <c r="F51" s="61" t="s">
        <v>50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3"/>
      <c r="AU51" s="43" t="s">
        <v>165</v>
      </c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5"/>
      <c r="BT51" s="43">
        <v>0</v>
      </c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5"/>
      <c r="CS51" s="43">
        <v>0</v>
      </c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5"/>
    </row>
    <row r="52" spans="1:141" s="14" customFormat="1" ht="30" customHeight="1" x14ac:dyDescent="0.2">
      <c r="A52" s="47" t="s">
        <v>114</v>
      </c>
      <c r="B52" s="48"/>
      <c r="C52" s="48"/>
      <c r="D52" s="48"/>
      <c r="E52" s="49"/>
      <c r="F52" s="61" t="s">
        <v>51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3"/>
      <c r="AU52" s="43" t="s">
        <v>165</v>
      </c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5"/>
      <c r="BT52" s="43">
        <v>0</v>
      </c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5"/>
      <c r="CS52" s="43">
        <v>0</v>
      </c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5"/>
    </row>
    <row r="53" spans="1:141" s="14" customFormat="1" ht="30" customHeight="1" x14ac:dyDescent="0.2">
      <c r="A53" s="47" t="s">
        <v>115</v>
      </c>
      <c r="B53" s="48"/>
      <c r="C53" s="48"/>
      <c r="D53" s="48"/>
      <c r="E53" s="49"/>
      <c r="F53" s="61" t="s">
        <v>52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3"/>
      <c r="AU53" s="43" t="s">
        <v>165</v>
      </c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5"/>
      <c r="BT53" s="43">
        <v>0</v>
      </c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5"/>
      <c r="CS53" s="43">
        <v>0</v>
      </c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5"/>
    </row>
    <row r="54" spans="1:141" s="14" customFormat="1" ht="30" customHeight="1" x14ac:dyDescent="0.2">
      <c r="A54" s="47">
        <v>10</v>
      </c>
      <c r="B54" s="48"/>
      <c r="C54" s="48"/>
      <c r="D54" s="48"/>
      <c r="E54" s="49"/>
      <c r="F54" s="50" t="s">
        <v>53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60"/>
      <c r="AU54" s="43" t="s">
        <v>165</v>
      </c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5"/>
      <c r="BT54" s="52">
        <f>+BT55+BT56</f>
        <v>1</v>
      </c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4"/>
      <c r="CS54" s="52">
        <f>+CS55+CS56</f>
        <v>3</v>
      </c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4"/>
    </row>
    <row r="55" spans="1:141" s="14" customFormat="1" ht="30" customHeight="1" x14ac:dyDescent="0.2">
      <c r="A55" s="47" t="s">
        <v>116</v>
      </c>
      <c r="B55" s="48"/>
      <c r="C55" s="48"/>
      <c r="D55" s="48"/>
      <c r="E55" s="49"/>
      <c r="F55" s="61" t="s">
        <v>54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3"/>
      <c r="AU55" s="43" t="s">
        <v>165</v>
      </c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5"/>
      <c r="BT55" s="43">
        <v>1</v>
      </c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5"/>
      <c r="CS55" s="43">
        <v>3</v>
      </c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5"/>
    </row>
    <row r="56" spans="1:141" s="14" customFormat="1" ht="30" customHeight="1" x14ac:dyDescent="0.2">
      <c r="A56" s="47" t="s">
        <v>117</v>
      </c>
      <c r="B56" s="48"/>
      <c r="C56" s="48"/>
      <c r="D56" s="48"/>
      <c r="E56" s="49"/>
      <c r="F56" s="61" t="s">
        <v>55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3"/>
      <c r="AU56" s="43" t="s">
        <v>165</v>
      </c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5"/>
      <c r="BT56" s="43">
        <v>0</v>
      </c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5"/>
      <c r="CS56" s="43">
        <v>0</v>
      </c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5"/>
    </row>
    <row r="57" spans="1:141" s="14" customFormat="1" ht="30" customHeight="1" x14ac:dyDescent="0.2">
      <c r="A57" s="47">
        <v>11</v>
      </c>
      <c r="B57" s="48"/>
      <c r="C57" s="48"/>
      <c r="D57" s="48"/>
      <c r="E57" s="49"/>
      <c r="F57" s="50" t="s">
        <v>56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60"/>
      <c r="AU57" s="43" t="s">
        <v>165</v>
      </c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5"/>
      <c r="BT57" s="52">
        <f>+BT58+BT59</f>
        <v>0</v>
      </c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4"/>
      <c r="CS57" s="52">
        <f>+CS58+CS59</f>
        <v>0</v>
      </c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4"/>
    </row>
    <row r="58" spans="1:141" s="14" customFormat="1" ht="36.75" customHeight="1" x14ac:dyDescent="0.2">
      <c r="A58" s="47" t="s">
        <v>118</v>
      </c>
      <c r="B58" s="48"/>
      <c r="C58" s="48"/>
      <c r="D58" s="48"/>
      <c r="E58" s="49"/>
      <c r="F58" s="61" t="s">
        <v>57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3"/>
      <c r="AU58" s="43" t="s">
        <v>165</v>
      </c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5"/>
      <c r="BT58" s="43">
        <v>0</v>
      </c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5"/>
      <c r="CS58" s="43">
        <v>0</v>
      </c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5"/>
    </row>
    <row r="59" spans="1:141" s="14" customFormat="1" ht="30" customHeight="1" x14ac:dyDescent="0.2">
      <c r="A59" s="47" t="s">
        <v>119</v>
      </c>
      <c r="B59" s="48"/>
      <c r="C59" s="48"/>
      <c r="D59" s="48"/>
      <c r="E59" s="49"/>
      <c r="F59" s="61" t="s">
        <v>58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3"/>
      <c r="AU59" s="43" t="s">
        <v>165</v>
      </c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5"/>
      <c r="BT59" s="43">
        <v>0</v>
      </c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5"/>
      <c r="CS59" s="43">
        <v>0</v>
      </c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5"/>
    </row>
    <row r="60" spans="1:141" s="14" customFormat="1" ht="30" customHeight="1" x14ac:dyDescent="0.2">
      <c r="A60" s="47">
        <v>12</v>
      </c>
      <c r="B60" s="48"/>
      <c r="C60" s="48"/>
      <c r="D60" s="48"/>
      <c r="E60" s="49"/>
      <c r="F60" s="50" t="s">
        <v>59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60"/>
      <c r="AU60" s="43" t="s">
        <v>165</v>
      </c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5"/>
      <c r="BT60" s="52">
        <f>+BT61+BT62</f>
        <v>0</v>
      </c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4"/>
      <c r="CS60" s="52">
        <f>+CS61+CS62</f>
        <v>0</v>
      </c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4"/>
    </row>
    <row r="61" spans="1:141" s="14" customFormat="1" ht="35.25" customHeight="1" x14ac:dyDescent="0.2">
      <c r="A61" s="47" t="s">
        <v>120</v>
      </c>
      <c r="B61" s="48"/>
      <c r="C61" s="48"/>
      <c r="D61" s="48"/>
      <c r="E61" s="49"/>
      <c r="F61" s="61" t="s">
        <v>60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3"/>
      <c r="AU61" s="43" t="s">
        <v>165</v>
      </c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5"/>
      <c r="BT61" s="43">
        <v>0</v>
      </c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5"/>
      <c r="CS61" s="43">
        <v>0</v>
      </c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5"/>
    </row>
    <row r="62" spans="1:141" s="14" customFormat="1" ht="30" customHeight="1" x14ac:dyDescent="0.2">
      <c r="A62" s="47" t="s">
        <v>121</v>
      </c>
      <c r="B62" s="48"/>
      <c r="C62" s="48"/>
      <c r="D62" s="48"/>
      <c r="E62" s="49"/>
      <c r="F62" s="61" t="s">
        <v>61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3"/>
      <c r="AU62" s="43" t="s">
        <v>165</v>
      </c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5"/>
      <c r="BT62" s="43">
        <v>0</v>
      </c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5"/>
      <c r="CS62" s="43">
        <v>0</v>
      </c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5"/>
    </row>
    <row r="63" spans="1:141" s="14" customFormat="1" ht="30" customHeight="1" x14ac:dyDescent="0.2">
      <c r="A63" s="47">
        <v>13</v>
      </c>
      <c r="B63" s="48"/>
      <c r="C63" s="48"/>
      <c r="D63" s="48"/>
      <c r="E63" s="49"/>
      <c r="F63" s="50" t="s">
        <v>62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60"/>
      <c r="AU63" s="43" t="s">
        <v>165</v>
      </c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5"/>
      <c r="BT63" s="52">
        <f>+BT64+BT65+BT66</f>
        <v>0</v>
      </c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4"/>
      <c r="CS63" s="52">
        <f>+CS64+CS65+CS66</f>
        <v>0</v>
      </c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4"/>
    </row>
    <row r="64" spans="1:141" s="14" customFormat="1" ht="36.75" customHeight="1" x14ac:dyDescent="0.2">
      <c r="A64" s="47" t="s">
        <v>122</v>
      </c>
      <c r="B64" s="48"/>
      <c r="C64" s="48"/>
      <c r="D64" s="48"/>
      <c r="E64" s="49"/>
      <c r="F64" s="61" t="s">
        <v>63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3"/>
      <c r="AU64" s="43" t="s">
        <v>165</v>
      </c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5"/>
      <c r="BT64" s="43">
        <v>0</v>
      </c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5"/>
      <c r="CS64" s="43">
        <v>0</v>
      </c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5"/>
    </row>
    <row r="65" spans="1:141" s="14" customFormat="1" ht="30" customHeight="1" x14ac:dyDescent="0.2">
      <c r="A65" s="47" t="s">
        <v>123</v>
      </c>
      <c r="B65" s="48"/>
      <c r="C65" s="48"/>
      <c r="D65" s="48"/>
      <c r="E65" s="49"/>
      <c r="F65" s="61" t="s">
        <v>64</v>
      </c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3"/>
      <c r="AU65" s="43" t="s">
        <v>165</v>
      </c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5"/>
      <c r="BT65" s="43">
        <v>0</v>
      </c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5"/>
      <c r="CS65" s="43">
        <v>0</v>
      </c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5"/>
    </row>
    <row r="66" spans="1:141" s="14" customFormat="1" ht="30" customHeight="1" x14ac:dyDescent="0.2">
      <c r="A66" s="47" t="s">
        <v>124</v>
      </c>
      <c r="B66" s="48"/>
      <c r="C66" s="48"/>
      <c r="D66" s="48"/>
      <c r="E66" s="49"/>
      <c r="F66" s="61" t="s">
        <v>65</v>
      </c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3"/>
      <c r="AU66" s="43" t="s">
        <v>165</v>
      </c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5"/>
      <c r="BT66" s="43">
        <v>0</v>
      </c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5"/>
      <c r="CS66" s="43">
        <v>0</v>
      </c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5"/>
    </row>
    <row r="67" spans="1:141" s="14" customFormat="1" ht="30" customHeight="1" x14ac:dyDescent="0.2">
      <c r="A67" s="47">
        <v>14</v>
      </c>
      <c r="B67" s="48"/>
      <c r="C67" s="48"/>
      <c r="D67" s="48"/>
      <c r="E67" s="49"/>
      <c r="F67" s="50" t="s">
        <v>140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60"/>
      <c r="AU67" s="43" t="s">
        <v>165</v>
      </c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5"/>
      <c r="BT67" s="52">
        <f>+BT68</f>
        <v>0</v>
      </c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4"/>
      <c r="CS67" s="52">
        <f>+CS68</f>
        <v>0</v>
      </c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4"/>
    </row>
    <row r="68" spans="1:141" s="14" customFormat="1" ht="30" customHeight="1" x14ac:dyDescent="0.2">
      <c r="A68" s="47" t="s">
        <v>125</v>
      </c>
      <c r="B68" s="48"/>
      <c r="C68" s="48"/>
      <c r="D68" s="48"/>
      <c r="E68" s="49"/>
      <c r="F68" s="61" t="s">
        <v>66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3"/>
      <c r="AU68" s="43" t="s">
        <v>165</v>
      </c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5"/>
      <c r="BT68" s="43">
        <v>0</v>
      </c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5"/>
      <c r="CS68" s="43">
        <v>0</v>
      </c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5"/>
    </row>
    <row r="69" spans="1:141" s="14" customFormat="1" ht="30" customHeight="1" x14ac:dyDescent="0.2">
      <c r="A69" s="47">
        <v>15</v>
      </c>
      <c r="B69" s="48"/>
      <c r="C69" s="48"/>
      <c r="D69" s="48"/>
      <c r="E69" s="49"/>
      <c r="F69" s="50" t="s">
        <v>67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60"/>
      <c r="AU69" s="43" t="s">
        <v>165</v>
      </c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5"/>
      <c r="BT69" s="52">
        <f>+BT70</f>
        <v>0</v>
      </c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4"/>
      <c r="CS69" s="52">
        <f>+CS70</f>
        <v>0</v>
      </c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4"/>
    </row>
    <row r="70" spans="1:141" s="14" customFormat="1" ht="37.5" customHeight="1" x14ac:dyDescent="0.2">
      <c r="A70" s="47" t="s">
        <v>126</v>
      </c>
      <c r="B70" s="48"/>
      <c r="C70" s="48"/>
      <c r="D70" s="48"/>
      <c r="E70" s="49"/>
      <c r="F70" s="61" t="s">
        <v>68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3"/>
      <c r="AU70" s="43" t="s">
        <v>165</v>
      </c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5"/>
      <c r="BT70" s="43">
        <v>0</v>
      </c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5"/>
      <c r="CS70" s="43">
        <v>0</v>
      </c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5"/>
    </row>
    <row r="71" spans="1:141" s="14" customFormat="1" ht="30" customHeight="1" x14ac:dyDescent="0.2">
      <c r="A71" s="47">
        <v>16</v>
      </c>
      <c r="B71" s="48"/>
      <c r="C71" s="48"/>
      <c r="D71" s="48"/>
      <c r="E71" s="49"/>
      <c r="F71" s="50" t="s">
        <v>69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60"/>
      <c r="AU71" s="43" t="s">
        <v>165</v>
      </c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5"/>
      <c r="BT71" s="52">
        <f>+BT72+BT73+BT74</f>
        <v>0</v>
      </c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4"/>
      <c r="CS71" s="52">
        <f>+CS72+CS73+CS74</f>
        <v>0</v>
      </c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27"/>
    </row>
    <row r="72" spans="1:141" s="14" customFormat="1" ht="30" customHeight="1" x14ac:dyDescent="0.2">
      <c r="A72" s="47" t="s">
        <v>127</v>
      </c>
      <c r="B72" s="48"/>
      <c r="C72" s="48"/>
      <c r="D72" s="48"/>
      <c r="E72" s="49"/>
      <c r="F72" s="61" t="s">
        <v>70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3"/>
      <c r="AU72" s="43" t="s">
        <v>165</v>
      </c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5"/>
      <c r="BT72" s="43">
        <v>0</v>
      </c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5"/>
      <c r="CS72" s="43">
        <v>0</v>
      </c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5"/>
    </row>
    <row r="73" spans="1:141" s="14" customFormat="1" ht="30" customHeight="1" x14ac:dyDescent="0.2">
      <c r="A73" s="47" t="s">
        <v>128</v>
      </c>
      <c r="B73" s="48"/>
      <c r="C73" s="48"/>
      <c r="D73" s="48"/>
      <c r="E73" s="49"/>
      <c r="F73" s="61" t="s">
        <v>71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3"/>
      <c r="AU73" s="43" t="s">
        <v>165</v>
      </c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5"/>
      <c r="BT73" s="43">
        <v>0</v>
      </c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5"/>
      <c r="CS73" s="43">
        <v>0</v>
      </c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5"/>
    </row>
    <row r="74" spans="1:141" s="14" customFormat="1" ht="30" customHeight="1" x14ac:dyDescent="0.2">
      <c r="A74" s="47" t="s">
        <v>129</v>
      </c>
      <c r="B74" s="48"/>
      <c r="C74" s="48"/>
      <c r="D74" s="48"/>
      <c r="E74" s="49"/>
      <c r="F74" s="61" t="s">
        <v>72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3"/>
      <c r="AU74" s="43" t="s">
        <v>165</v>
      </c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5"/>
      <c r="BT74" s="43">
        <v>0</v>
      </c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5"/>
      <c r="CS74" s="43">
        <v>0</v>
      </c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5"/>
    </row>
    <row r="75" spans="1:141" s="14" customFormat="1" ht="30" customHeight="1" x14ac:dyDescent="0.2">
      <c r="A75" s="47">
        <v>17</v>
      </c>
      <c r="B75" s="48"/>
      <c r="C75" s="48"/>
      <c r="D75" s="48"/>
      <c r="E75" s="49"/>
      <c r="F75" s="50" t="s">
        <v>73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60"/>
      <c r="AU75" s="43" t="s">
        <v>165</v>
      </c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5"/>
      <c r="BT75" s="52">
        <f>+BT76+BT77</f>
        <v>0</v>
      </c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4"/>
      <c r="CS75" s="52">
        <f>+CS76+CS77</f>
        <v>0</v>
      </c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4"/>
    </row>
    <row r="76" spans="1:141" s="14" customFormat="1" ht="30" customHeight="1" x14ac:dyDescent="0.2">
      <c r="A76" s="47" t="s">
        <v>130</v>
      </c>
      <c r="B76" s="48"/>
      <c r="C76" s="48"/>
      <c r="D76" s="48"/>
      <c r="E76" s="49"/>
      <c r="F76" s="61" t="s">
        <v>74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3"/>
      <c r="AU76" s="43" t="s">
        <v>165</v>
      </c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5"/>
      <c r="BT76" s="43">
        <v>0</v>
      </c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5"/>
      <c r="CS76" s="43">
        <v>0</v>
      </c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5"/>
    </row>
    <row r="77" spans="1:141" s="14" customFormat="1" ht="37.5" customHeight="1" x14ac:dyDescent="0.2">
      <c r="A77" s="47" t="s">
        <v>131</v>
      </c>
      <c r="B77" s="48"/>
      <c r="C77" s="48"/>
      <c r="D77" s="48"/>
      <c r="E77" s="49"/>
      <c r="F77" s="61" t="s">
        <v>75</v>
      </c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3"/>
      <c r="AU77" s="43" t="s">
        <v>165</v>
      </c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5"/>
      <c r="BT77" s="43">
        <v>0</v>
      </c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5"/>
      <c r="CS77" s="43">
        <v>0</v>
      </c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5"/>
    </row>
    <row r="78" spans="1:141" s="14" customFormat="1" ht="30" customHeight="1" x14ac:dyDescent="0.2">
      <c r="A78" s="47">
        <v>18</v>
      </c>
      <c r="B78" s="48"/>
      <c r="C78" s="48"/>
      <c r="D78" s="48"/>
      <c r="E78" s="49"/>
      <c r="F78" s="50" t="s">
        <v>76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60"/>
      <c r="AU78" s="43" t="s">
        <v>165</v>
      </c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5"/>
      <c r="BT78" s="52">
        <f>+BT79</f>
        <v>0</v>
      </c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4"/>
      <c r="CS78" s="52">
        <f>+CS79</f>
        <v>0</v>
      </c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4"/>
    </row>
    <row r="79" spans="1:141" s="14" customFormat="1" ht="30" customHeight="1" x14ac:dyDescent="0.2">
      <c r="A79" s="47" t="s">
        <v>132</v>
      </c>
      <c r="B79" s="48"/>
      <c r="C79" s="48"/>
      <c r="D79" s="48"/>
      <c r="E79" s="49"/>
      <c r="F79" s="61" t="s">
        <v>77</v>
      </c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3"/>
      <c r="AU79" s="43" t="s">
        <v>165</v>
      </c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5"/>
      <c r="BT79" s="43">
        <v>0</v>
      </c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5"/>
      <c r="CS79" s="43">
        <v>0</v>
      </c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5"/>
    </row>
    <row r="80" spans="1:141" s="14" customFormat="1" ht="30" customHeight="1" x14ac:dyDescent="0.2">
      <c r="A80" s="47">
        <v>19</v>
      </c>
      <c r="B80" s="48"/>
      <c r="C80" s="48"/>
      <c r="D80" s="48"/>
      <c r="E80" s="49"/>
      <c r="F80" s="50" t="s">
        <v>78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60"/>
      <c r="AU80" s="43" t="s">
        <v>165</v>
      </c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5"/>
      <c r="BT80" s="52">
        <f>+BT81</f>
        <v>0</v>
      </c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4"/>
      <c r="CS80" s="52">
        <f>+CS81</f>
        <v>0</v>
      </c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4"/>
    </row>
    <row r="81" spans="1:141" s="14" customFormat="1" ht="30" customHeight="1" x14ac:dyDescent="0.2">
      <c r="A81" s="47" t="s">
        <v>133</v>
      </c>
      <c r="B81" s="48"/>
      <c r="C81" s="48"/>
      <c r="D81" s="48"/>
      <c r="E81" s="49"/>
      <c r="F81" s="61" t="s">
        <v>79</v>
      </c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3"/>
      <c r="AU81" s="43" t="s">
        <v>165</v>
      </c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5"/>
      <c r="BT81" s="43">
        <v>0</v>
      </c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5"/>
      <c r="CS81" s="43">
        <v>0</v>
      </c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5"/>
    </row>
    <row r="82" spans="1:141" s="14" customFormat="1" ht="30" customHeight="1" x14ac:dyDescent="0.2">
      <c r="A82" s="47">
        <v>20</v>
      </c>
      <c r="B82" s="48"/>
      <c r="C82" s="48"/>
      <c r="D82" s="48"/>
      <c r="E82" s="49"/>
      <c r="F82" s="50" t="s">
        <v>80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60"/>
      <c r="AU82" s="43" t="s">
        <v>165</v>
      </c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5"/>
      <c r="BT82" s="52">
        <f>+BT83+BT84+BT85+BT86</f>
        <v>0</v>
      </c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4"/>
      <c r="CS82" s="52">
        <f>+CS83+CS84+CS85+CS86</f>
        <v>0</v>
      </c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4"/>
    </row>
    <row r="83" spans="1:141" s="14" customFormat="1" ht="30" customHeight="1" x14ac:dyDescent="0.2">
      <c r="A83" s="47" t="s">
        <v>134</v>
      </c>
      <c r="B83" s="48"/>
      <c r="C83" s="48"/>
      <c r="D83" s="48"/>
      <c r="E83" s="49"/>
      <c r="F83" s="61" t="s">
        <v>81</v>
      </c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3"/>
      <c r="AU83" s="43" t="s">
        <v>165</v>
      </c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5"/>
      <c r="BT83" s="43">
        <v>0</v>
      </c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5"/>
      <c r="CS83" s="43">
        <v>0</v>
      </c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5"/>
    </row>
    <row r="84" spans="1:141" s="14" customFormat="1" ht="30" customHeight="1" x14ac:dyDescent="0.2">
      <c r="A84" s="47" t="s">
        <v>135</v>
      </c>
      <c r="B84" s="48"/>
      <c r="C84" s="48"/>
      <c r="D84" s="48"/>
      <c r="E84" s="49"/>
      <c r="F84" s="61" t="s">
        <v>82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3"/>
      <c r="AU84" s="43" t="s">
        <v>165</v>
      </c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5"/>
      <c r="BT84" s="43">
        <v>0</v>
      </c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5"/>
      <c r="CS84" s="43">
        <v>0</v>
      </c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5"/>
    </row>
    <row r="85" spans="1:141" s="14" customFormat="1" ht="30" customHeight="1" x14ac:dyDescent="0.2">
      <c r="A85" s="47" t="s">
        <v>136</v>
      </c>
      <c r="B85" s="48"/>
      <c r="C85" s="48"/>
      <c r="D85" s="48"/>
      <c r="E85" s="49"/>
      <c r="F85" s="61" t="s">
        <v>83</v>
      </c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3"/>
      <c r="AU85" s="43" t="s">
        <v>165</v>
      </c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5"/>
      <c r="BT85" s="43">
        <v>0</v>
      </c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5"/>
      <c r="CS85" s="43">
        <v>0</v>
      </c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5"/>
    </row>
    <row r="86" spans="1:141" s="14" customFormat="1" ht="30" customHeight="1" x14ac:dyDescent="0.2">
      <c r="A86" s="47" t="s">
        <v>137</v>
      </c>
      <c r="B86" s="48"/>
      <c r="C86" s="48"/>
      <c r="D86" s="48"/>
      <c r="E86" s="49"/>
      <c r="F86" s="61" t="s">
        <v>84</v>
      </c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3"/>
      <c r="AU86" s="43" t="s">
        <v>165</v>
      </c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5"/>
      <c r="BT86" s="43">
        <v>0</v>
      </c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5"/>
      <c r="CS86" s="43">
        <v>0</v>
      </c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5"/>
    </row>
    <row r="87" spans="1:141" s="14" customFormat="1" ht="30" customHeight="1" x14ac:dyDescent="0.2">
      <c r="A87" s="47">
        <v>21</v>
      </c>
      <c r="B87" s="48"/>
      <c r="C87" s="48"/>
      <c r="D87" s="48"/>
      <c r="E87" s="49"/>
      <c r="F87" s="50" t="s">
        <v>85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60"/>
      <c r="AU87" s="43" t="s">
        <v>165</v>
      </c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5"/>
      <c r="BT87" s="52">
        <f>+BT88+BT89</f>
        <v>0</v>
      </c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4"/>
      <c r="CS87" s="52">
        <f>+CS88+CS89</f>
        <v>0</v>
      </c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4"/>
    </row>
    <row r="88" spans="1:141" s="14" customFormat="1" ht="30" customHeight="1" x14ac:dyDescent="0.2">
      <c r="A88" s="47" t="s">
        <v>138</v>
      </c>
      <c r="B88" s="48"/>
      <c r="C88" s="48"/>
      <c r="D88" s="48"/>
      <c r="E88" s="49"/>
      <c r="F88" s="61" t="s">
        <v>86</v>
      </c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3"/>
      <c r="AU88" s="43" t="s">
        <v>165</v>
      </c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5"/>
      <c r="BT88" s="43">
        <v>0</v>
      </c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5"/>
      <c r="CS88" s="43">
        <v>0</v>
      </c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5"/>
    </row>
    <row r="89" spans="1:141" s="14" customFormat="1" ht="30" customHeight="1" x14ac:dyDescent="0.2">
      <c r="A89" s="47" t="s">
        <v>139</v>
      </c>
      <c r="B89" s="48"/>
      <c r="C89" s="48"/>
      <c r="D89" s="48"/>
      <c r="E89" s="49"/>
      <c r="F89" s="61" t="s">
        <v>87</v>
      </c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3"/>
      <c r="AU89" s="43" t="s">
        <v>165</v>
      </c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5"/>
      <c r="BT89" s="43">
        <v>0</v>
      </c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5"/>
      <c r="CS89" s="43">
        <v>0</v>
      </c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5"/>
    </row>
    <row r="90" spans="1:141" s="14" customFormat="1" ht="30" customHeight="1" x14ac:dyDescent="0.2">
      <c r="A90" s="47">
        <v>22</v>
      </c>
      <c r="B90" s="48"/>
      <c r="C90" s="48"/>
      <c r="D90" s="48"/>
      <c r="E90" s="49"/>
      <c r="F90" s="50" t="s">
        <v>88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43" t="s">
        <v>165</v>
      </c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5"/>
      <c r="BT90" s="52">
        <v>5</v>
      </c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4"/>
      <c r="CS90" s="43">
        <v>5</v>
      </c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5"/>
    </row>
    <row r="91" spans="1:141" s="14" customFormat="1" ht="30" customHeight="1" x14ac:dyDescent="0.2">
      <c r="A91" s="47">
        <v>23</v>
      </c>
      <c r="B91" s="48"/>
      <c r="C91" s="48"/>
      <c r="D91" s="48"/>
      <c r="E91" s="49"/>
      <c r="F91" s="50" t="s">
        <v>166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43" t="s">
        <v>165</v>
      </c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5"/>
      <c r="BT91" s="52">
        <v>38</v>
      </c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4"/>
      <c r="CS91" s="43">
        <v>4</v>
      </c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5"/>
    </row>
    <row r="92" spans="1:141" s="18" customFormat="1" ht="18" customHeight="1" x14ac:dyDescent="0.2">
      <c r="A92" s="55" t="s">
        <v>13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7"/>
      <c r="AU92" s="43" t="s">
        <v>165</v>
      </c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5"/>
      <c r="BT92" s="52">
        <f>BT19+BT21+BT23+BT28+BT32+BT35+BT42+BT46+BT49+BT54+BT57+BT60+BT63+BT67+BT69+BT71+BT75+BT78+BT80+BT82+BT87+BT90+BT91</f>
        <v>44</v>
      </c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4"/>
      <c r="CS92" s="52">
        <f>CS19+CS21+CS23+CS28+CS32+CS35+CS42+CS46+CS49+CS54+CS57+CS60+CS63+CS67+CS69+CS71+CS75+CS78+CS80+CS82+CS87+CS90+CS91</f>
        <v>12</v>
      </c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4"/>
    </row>
    <row r="93" spans="1:141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</sheetData>
  <mergeCells count="397">
    <mergeCell ref="A90:E90"/>
    <mergeCell ref="F90:AT90"/>
    <mergeCell ref="AU90:BS90"/>
    <mergeCell ref="BT90:CR90"/>
    <mergeCell ref="CS90:EK90"/>
    <mergeCell ref="A92:AT92"/>
    <mergeCell ref="AU92:BS92"/>
    <mergeCell ref="BT92:CR92"/>
    <mergeCell ref="CS92:EK92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J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6:E46"/>
    <mergeCell ref="F46:AT46"/>
    <mergeCell ref="AU46:BS46"/>
    <mergeCell ref="BT46:CR46"/>
    <mergeCell ref="CS46:EJ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8B3FC-87CC-4354-A758-91AE76A65AA3}">
  <dimension ref="A1:FE93"/>
  <sheetViews>
    <sheetView topLeftCell="A85" zoomScaleNormal="100" zoomScaleSheetLayoutView="100" workbookViewId="0">
      <selection activeCell="EZ110" sqref="EZ110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14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2" t="s">
        <v>17</v>
      </c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5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26" customFormat="1" ht="1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pans="1:161" s="16" customFormat="1" ht="15" x14ac:dyDescent="0.25">
      <c r="A7" s="31" t="s">
        <v>15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28" t="s">
        <v>141</v>
      </c>
      <c r="CZ7" s="28"/>
      <c r="DA7" s="28"/>
      <c r="DB7" s="28"/>
      <c r="DC7" s="29" t="s">
        <v>1</v>
      </c>
      <c r="DD7" s="29"/>
      <c r="DE7" s="30" t="s">
        <v>142</v>
      </c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3" t="s">
        <v>2</v>
      </c>
      <c r="DZ7" s="33"/>
      <c r="EA7" s="33"/>
      <c r="EB7" s="33"/>
      <c r="EC7" s="33"/>
      <c r="ED7" s="28" t="s">
        <v>143</v>
      </c>
      <c r="EE7" s="28"/>
      <c r="EF7" s="28"/>
      <c r="EG7" s="28"/>
      <c r="EH7" s="29" t="s">
        <v>1</v>
      </c>
      <c r="EI7" s="29"/>
      <c r="EJ7" s="30" t="s">
        <v>144</v>
      </c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</row>
    <row r="8" spans="1:161" s="9" customFormat="1" ht="12.75" customHeight="1" x14ac:dyDescent="0.2"/>
    <row r="9" spans="1:161" s="12" customFormat="1" ht="13.5" customHeight="1" x14ac:dyDescent="0.2">
      <c r="A9" s="58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9" t="s">
        <v>145</v>
      </c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</row>
    <row r="10" spans="1:161" s="9" customFormat="1" x14ac:dyDescent="0.2"/>
    <row r="11" spans="1:161" s="12" customFormat="1" ht="13.5" customHeight="1" x14ac:dyDescent="0.2">
      <c r="A11" s="58" t="s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9" t="s">
        <v>146</v>
      </c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1" s="10" customFormat="1" x14ac:dyDescent="0.2"/>
    <row r="13" spans="1:161" s="25" customFormat="1" ht="13.5" customHeight="1" x14ac:dyDescent="0.2">
      <c r="A13" s="37" t="s">
        <v>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8" t="s">
        <v>151</v>
      </c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</row>
    <row r="14" spans="1:161" s="10" customFormat="1" ht="12.75" customHeight="1" x14ac:dyDescent="0.2">
      <c r="B14" s="11"/>
      <c r="C14" s="11"/>
      <c r="D14" s="11"/>
      <c r="E14" s="11"/>
    </row>
    <row r="15" spans="1:161" s="25" customFormat="1" ht="13.5" customHeight="1" x14ac:dyDescent="0.2">
      <c r="A15" s="37" t="s">
        <v>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46" t="s">
        <v>165</v>
      </c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25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42" t="s">
        <v>9</v>
      </c>
      <c r="B17" s="42"/>
      <c r="C17" s="42"/>
      <c r="D17" s="42"/>
      <c r="E17" s="42"/>
      <c r="F17" s="42" t="s">
        <v>10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11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 t="s">
        <v>16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 t="s">
        <v>12</v>
      </c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9">
        <v>1</v>
      </c>
      <c r="B18" s="40"/>
      <c r="C18" s="40"/>
      <c r="D18" s="40"/>
      <c r="E18" s="41"/>
      <c r="F18" s="39">
        <v>2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1"/>
      <c r="AU18" s="39">
        <v>3</v>
      </c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1"/>
      <c r="BT18" s="39">
        <v>4</v>
      </c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1"/>
      <c r="CS18" s="39">
        <v>5</v>
      </c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1"/>
    </row>
    <row r="19" spans="1:161" s="14" customFormat="1" ht="30" customHeight="1" x14ac:dyDescent="0.2">
      <c r="A19" s="47">
        <v>1</v>
      </c>
      <c r="B19" s="48"/>
      <c r="C19" s="48"/>
      <c r="D19" s="48"/>
      <c r="E19" s="49"/>
      <c r="F19" s="50" t="s">
        <v>18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60"/>
      <c r="AU19" s="52" t="str">
        <f>AU20</f>
        <v>н/у</v>
      </c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4"/>
      <c r="BT19" s="52">
        <f>BT20</f>
        <v>0</v>
      </c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4"/>
      <c r="CS19" s="52">
        <f>CS20</f>
        <v>0</v>
      </c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4"/>
    </row>
    <row r="20" spans="1:161" s="14" customFormat="1" ht="30" customHeight="1" x14ac:dyDescent="0.2">
      <c r="A20" s="47" t="s">
        <v>89</v>
      </c>
      <c r="B20" s="48"/>
      <c r="C20" s="48"/>
      <c r="D20" s="48"/>
      <c r="E20" s="49"/>
      <c r="F20" s="61" t="s">
        <v>19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3"/>
      <c r="AU20" s="43" t="s">
        <v>165</v>
      </c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5"/>
      <c r="BT20" s="43">
        <v>0</v>
      </c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5"/>
      <c r="CS20" s="43">
        <v>0</v>
      </c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5"/>
    </row>
    <row r="21" spans="1:161" s="14" customFormat="1" ht="30" customHeight="1" x14ac:dyDescent="0.2">
      <c r="A21" s="47">
        <v>2</v>
      </c>
      <c r="B21" s="48"/>
      <c r="C21" s="48"/>
      <c r="D21" s="48"/>
      <c r="E21" s="49"/>
      <c r="F21" s="50" t="s">
        <v>20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60"/>
      <c r="AU21" s="52" t="str">
        <f>+AU22</f>
        <v>н/у</v>
      </c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4"/>
      <c r="BT21" s="52">
        <f>+BT22</f>
        <v>0</v>
      </c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4"/>
      <c r="CS21" s="52">
        <f>+CS22</f>
        <v>0</v>
      </c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4"/>
    </row>
    <row r="22" spans="1:161" s="14" customFormat="1" ht="30" customHeight="1" x14ac:dyDescent="0.2">
      <c r="A22" s="47" t="s">
        <v>90</v>
      </c>
      <c r="B22" s="48"/>
      <c r="C22" s="48"/>
      <c r="D22" s="48"/>
      <c r="E22" s="49"/>
      <c r="F22" s="61" t="s">
        <v>21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3"/>
      <c r="AU22" s="43" t="s">
        <v>165</v>
      </c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5"/>
      <c r="BT22" s="43">
        <v>0</v>
      </c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5"/>
      <c r="CS22" s="43">
        <v>0</v>
      </c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5"/>
    </row>
    <row r="23" spans="1:161" s="14" customFormat="1" ht="30" customHeight="1" x14ac:dyDescent="0.2">
      <c r="A23" s="47">
        <v>3</v>
      </c>
      <c r="B23" s="48"/>
      <c r="C23" s="48"/>
      <c r="D23" s="48"/>
      <c r="E23" s="49"/>
      <c r="F23" s="50" t="s">
        <v>22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60"/>
      <c r="AU23" s="52" t="s">
        <v>165</v>
      </c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4"/>
      <c r="BT23" s="52">
        <f>+BT24+BT25+BT26+BT27</f>
        <v>0</v>
      </c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4"/>
      <c r="CS23" s="52">
        <f>+CS24+CS25+CS26+CS27</f>
        <v>0</v>
      </c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4"/>
    </row>
    <row r="24" spans="1:161" s="14" customFormat="1" ht="30" customHeight="1" x14ac:dyDescent="0.2">
      <c r="A24" s="47" t="s">
        <v>91</v>
      </c>
      <c r="B24" s="48"/>
      <c r="C24" s="48"/>
      <c r="D24" s="48"/>
      <c r="E24" s="49"/>
      <c r="F24" s="61" t="s">
        <v>23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3"/>
      <c r="AU24" s="43" t="s">
        <v>165</v>
      </c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5"/>
      <c r="BT24" s="43">
        <v>0</v>
      </c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5"/>
      <c r="CS24" s="43">
        <v>0</v>
      </c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5"/>
    </row>
    <row r="25" spans="1:161" s="14" customFormat="1" ht="30" customHeight="1" x14ac:dyDescent="0.2">
      <c r="A25" s="47" t="s">
        <v>92</v>
      </c>
      <c r="B25" s="48"/>
      <c r="C25" s="48"/>
      <c r="D25" s="48"/>
      <c r="E25" s="49"/>
      <c r="F25" s="61" t="s">
        <v>24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3"/>
      <c r="AU25" s="43" t="s">
        <v>165</v>
      </c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5"/>
      <c r="BT25" s="43">
        <v>0</v>
      </c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5"/>
      <c r="CS25" s="43">
        <v>0</v>
      </c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5"/>
    </row>
    <row r="26" spans="1:161" s="14" customFormat="1" ht="30" customHeight="1" x14ac:dyDescent="0.2">
      <c r="A26" s="47" t="s">
        <v>93</v>
      </c>
      <c r="B26" s="48"/>
      <c r="C26" s="48"/>
      <c r="D26" s="48"/>
      <c r="E26" s="49"/>
      <c r="F26" s="61" t="s">
        <v>25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3"/>
      <c r="AU26" s="43" t="s">
        <v>165</v>
      </c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5"/>
      <c r="BT26" s="43">
        <v>0</v>
      </c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5"/>
      <c r="CS26" s="43">
        <v>0</v>
      </c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5"/>
    </row>
    <row r="27" spans="1:161" s="14" customFormat="1" ht="30" customHeight="1" x14ac:dyDescent="0.2">
      <c r="A27" s="47" t="s">
        <v>94</v>
      </c>
      <c r="B27" s="48"/>
      <c r="C27" s="48"/>
      <c r="D27" s="48"/>
      <c r="E27" s="49"/>
      <c r="F27" s="61" t="s">
        <v>26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3"/>
      <c r="AU27" s="43" t="s">
        <v>165</v>
      </c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5"/>
      <c r="BT27" s="43">
        <v>0</v>
      </c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5"/>
      <c r="CS27" s="43">
        <v>0</v>
      </c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5"/>
    </row>
    <row r="28" spans="1:161" s="14" customFormat="1" ht="30" customHeight="1" x14ac:dyDescent="0.2">
      <c r="A28" s="47">
        <v>4</v>
      </c>
      <c r="B28" s="48"/>
      <c r="C28" s="48"/>
      <c r="D28" s="48"/>
      <c r="E28" s="49"/>
      <c r="F28" s="50" t="s">
        <v>27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60"/>
      <c r="AU28" s="52" t="s">
        <v>165</v>
      </c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4"/>
      <c r="BT28" s="52">
        <f>+BT29+BT30+BT31</f>
        <v>0</v>
      </c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4"/>
      <c r="CS28" s="52">
        <f>+CS29+CS30+CS31</f>
        <v>0</v>
      </c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4"/>
    </row>
    <row r="29" spans="1:161" s="14" customFormat="1" ht="30" customHeight="1" x14ac:dyDescent="0.2">
      <c r="A29" s="47" t="s">
        <v>95</v>
      </c>
      <c r="B29" s="48"/>
      <c r="C29" s="48"/>
      <c r="D29" s="48"/>
      <c r="E29" s="49"/>
      <c r="F29" s="61" t="s">
        <v>28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3"/>
      <c r="AU29" s="43" t="s">
        <v>165</v>
      </c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5"/>
      <c r="BT29" s="43">
        <v>0</v>
      </c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5"/>
      <c r="CS29" s="43">
        <v>0</v>
      </c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5"/>
    </row>
    <row r="30" spans="1:161" s="14" customFormat="1" ht="30" customHeight="1" x14ac:dyDescent="0.2">
      <c r="A30" s="47" t="s">
        <v>96</v>
      </c>
      <c r="B30" s="48"/>
      <c r="C30" s="48"/>
      <c r="D30" s="48"/>
      <c r="E30" s="49"/>
      <c r="F30" s="61" t="s">
        <v>29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3"/>
      <c r="AU30" s="43" t="s">
        <v>165</v>
      </c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5"/>
      <c r="BT30" s="43">
        <v>0</v>
      </c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5"/>
      <c r="CS30" s="43">
        <v>0</v>
      </c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5"/>
    </row>
    <row r="31" spans="1:161" s="14" customFormat="1" ht="30" customHeight="1" x14ac:dyDescent="0.2">
      <c r="A31" s="47" t="s">
        <v>97</v>
      </c>
      <c r="B31" s="48"/>
      <c r="C31" s="48"/>
      <c r="D31" s="48"/>
      <c r="E31" s="49"/>
      <c r="F31" s="61" t="s">
        <v>30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3"/>
      <c r="AU31" s="43" t="s">
        <v>165</v>
      </c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5"/>
      <c r="BT31" s="43">
        <v>0</v>
      </c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5"/>
      <c r="CS31" s="43">
        <v>0</v>
      </c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5"/>
    </row>
    <row r="32" spans="1:161" s="14" customFormat="1" ht="30" customHeight="1" x14ac:dyDescent="0.2">
      <c r="A32" s="47">
        <v>5</v>
      </c>
      <c r="B32" s="48"/>
      <c r="C32" s="48"/>
      <c r="D32" s="48"/>
      <c r="E32" s="49"/>
      <c r="F32" s="50" t="s">
        <v>31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60"/>
      <c r="AU32" s="52" t="s">
        <v>165</v>
      </c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4"/>
      <c r="BT32" s="52">
        <f>+BT33+BT34</f>
        <v>0</v>
      </c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4"/>
      <c r="CS32" s="52">
        <f>+CS33+CS34</f>
        <v>0</v>
      </c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4"/>
    </row>
    <row r="33" spans="1:141" s="14" customFormat="1" ht="36.75" customHeight="1" x14ac:dyDescent="0.2">
      <c r="A33" s="47" t="s">
        <v>98</v>
      </c>
      <c r="B33" s="48"/>
      <c r="C33" s="48"/>
      <c r="D33" s="48"/>
      <c r="E33" s="49"/>
      <c r="F33" s="61" t="s">
        <v>32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3"/>
      <c r="AU33" s="43" t="s">
        <v>165</v>
      </c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5"/>
      <c r="BT33" s="43">
        <v>0</v>
      </c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5"/>
      <c r="CS33" s="43">
        <v>0</v>
      </c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5"/>
    </row>
    <row r="34" spans="1:141" s="14" customFormat="1" ht="38.25" customHeight="1" x14ac:dyDescent="0.2">
      <c r="A34" s="47" t="s">
        <v>99</v>
      </c>
      <c r="B34" s="48"/>
      <c r="C34" s="48"/>
      <c r="D34" s="48"/>
      <c r="E34" s="49"/>
      <c r="F34" s="61" t="s">
        <v>33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3"/>
      <c r="AU34" s="43" t="s">
        <v>165</v>
      </c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5"/>
      <c r="BT34" s="43">
        <v>0</v>
      </c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5"/>
      <c r="CS34" s="43">
        <v>0</v>
      </c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5"/>
    </row>
    <row r="35" spans="1:141" s="14" customFormat="1" ht="30" customHeight="1" x14ac:dyDescent="0.2">
      <c r="A35" s="47">
        <v>6</v>
      </c>
      <c r="B35" s="48"/>
      <c r="C35" s="48"/>
      <c r="D35" s="48"/>
      <c r="E35" s="49"/>
      <c r="F35" s="50" t="s">
        <v>34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60"/>
      <c r="AU35" s="52" t="s">
        <v>165</v>
      </c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4"/>
      <c r="BT35" s="52">
        <f>+BT36+BT37+BT38+BT39+BT40+BT41</f>
        <v>0</v>
      </c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4"/>
      <c r="CS35" s="52">
        <f>+CS36+CS37+CS38+CS39+CS40+CS41</f>
        <v>0</v>
      </c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4"/>
    </row>
    <row r="36" spans="1:141" s="14" customFormat="1" ht="30" customHeight="1" x14ac:dyDescent="0.2">
      <c r="A36" s="47" t="s">
        <v>100</v>
      </c>
      <c r="B36" s="48"/>
      <c r="C36" s="48"/>
      <c r="D36" s="48"/>
      <c r="E36" s="49"/>
      <c r="F36" s="61" t="s">
        <v>35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3"/>
      <c r="AU36" s="43" t="s">
        <v>165</v>
      </c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5"/>
      <c r="BT36" s="43">
        <v>0</v>
      </c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5"/>
      <c r="CS36" s="43">
        <v>0</v>
      </c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5"/>
    </row>
    <row r="37" spans="1:141" s="14" customFormat="1" ht="30" customHeight="1" x14ac:dyDescent="0.2">
      <c r="A37" s="47" t="s">
        <v>101</v>
      </c>
      <c r="B37" s="48"/>
      <c r="C37" s="48"/>
      <c r="D37" s="48"/>
      <c r="E37" s="49"/>
      <c r="F37" s="61" t="s">
        <v>36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3"/>
      <c r="AU37" s="43" t="s">
        <v>165</v>
      </c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5"/>
      <c r="BT37" s="43">
        <v>0</v>
      </c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5"/>
      <c r="CS37" s="43">
        <v>0</v>
      </c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5"/>
    </row>
    <row r="38" spans="1:141" s="14" customFormat="1" ht="30" customHeight="1" x14ac:dyDescent="0.2">
      <c r="A38" s="47" t="s">
        <v>102</v>
      </c>
      <c r="B38" s="48"/>
      <c r="C38" s="48"/>
      <c r="D38" s="48"/>
      <c r="E38" s="49"/>
      <c r="F38" s="61" t="s">
        <v>37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3"/>
      <c r="AU38" s="43" t="s">
        <v>165</v>
      </c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5"/>
      <c r="BT38" s="43">
        <v>0</v>
      </c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5"/>
      <c r="CS38" s="43">
        <v>0</v>
      </c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5"/>
    </row>
    <row r="39" spans="1:141" s="14" customFormat="1" ht="30" customHeight="1" x14ac:dyDescent="0.2">
      <c r="A39" s="47" t="s">
        <v>103</v>
      </c>
      <c r="B39" s="48"/>
      <c r="C39" s="48"/>
      <c r="D39" s="48"/>
      <c r="E39" s="49"/>
      <c r="F39" s="61" t="s">
        <v>38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3"/>
      <c r="AU39" s="43" t="s">
        <v>165</v>
      </c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5"/>
      <c r="BT39" s="43">
        <v>0</v>
      </c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5"/>
      <c r="CS39" s="43">
        <v>0</v>
      </c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5"/>
    </row>
    <row r="40" spans="1:141" s="14" customFormat="1" ht="30" customHeight="1" x14ac:dyDescent="0.2">
      <c r="A40" s="47" t="s">
        <v>104</v>
      </c>
      <c r="B40" s="48"/>
      <c r="C40" s="48"/>
      <c r="D40" s="48"/>
      <c r="E40" s="49"/>
      <c r="F40" s="61" t="s">
        <v>39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3"/>
      <c r="AU40" s="43" t="s">
        <v>165</v>
      </c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5"/>
      <c r="BT40" s="43">
        <v>0</v>
      </c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5"/>
      <c r="CS40" s="43">
        <v>0</v>
      </c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5"/>
    </row>
    <row r="41" spans="1:141" s="14" customFormat="1" ht="30" customHeight="1" x14ac:dyDescent="0.2">
      <c r="A41" s="47" t="s">
        <v>105</v>
      </c>
      <c r="B41" s="48"/>
      <c r="C41" s="48"/>
      <c r="D41" s="48"/>
      <c r="E41" s="49"/>
      <c r="F41" s="61" t="s">
        <v>40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3"/>
      <c r="AU41" s="43" t="s">
        <v>165</v>
      </c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5"/>
      <c r="BT41" s="43">
        <v>0</v>
      </c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5"/>
      <c r="CS41" s="43">
        <v>0</v>
      </c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5"/>
    </row>
    <row r="42" spans="1:141" s="14" customFormat="1" ht="30" customHeight="1" x14ac:dyDescent="0.2">
      <c r="A42" s="47">
        <v>7</v>
      </c>
      <c r="B42" s="48"/>
      <c r="C42" s="48"/>
      <c r="D42" s="48"/>
      <c r="E42" s="49"/>
      <c r="F42" s="50" t="s">
        <v>41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60"/>
      <c r="AU42" s="43" t="s">
        <v>165</v>
      </c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5"/>
      <c r="BT42" s="52">
        <f>+BT43+BT44+BT45</f>
        <v>0</v>
      </c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4"/>
      <c r="CS42" s="52">
        <f>+CS43+CS44+CS45</f>
        <v>0</v>
      </c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4"/>
    </row>
    <row r="43" spans="1:141" s="14" customFormat="1" ht="37.5" customHeight="1" x14ac:dyDescent="0.2">
      <c r="A43" s="47" t="s">
        <v>106</v>
      </c>
      <c r="B43" s="48"/>
      <c r="C43" s="48"/>
      <c r="D43" s="48"/>
      <c r="E43" s="49"/>
      <c r="F43" s="61" t="s">
        <v>42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3"/>
      <c r="AU43" s="43" t="s">
        <v>165</v>
      </c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5"/>
      <c r="BT43" s="43">
        <v>0</v>
      </c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5"/>
      <c r="CS43" s="43">
        <v>0</v>
      </c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5"/>
    </row>
    <row r="44" spans="1:141" s="14" customFormat="1" ht="39" customHeight="1" x14ac:dyDescent="0.2">
      <c r="A44" s="47" t="s">
        <v>107</v>
      </c>
      <c r="B44" s="48"/>
      <c r="C44" s="48"/>
      <c r="D44" s="48"/>
      <c r="E44" s="49"/>
      <c r="F44" s="61" t="s">
        <v>43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3"/>
      <c r="AU44" s="43" t="s">
        <v>165</v>
      </c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5"/>
      <c r="BT44" s="43">
        <v>0</v>
      </c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5"/>
      <c r="CS44" s="43">
        <v>0</v>
      </c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5"/>
    </row>
    <row r="45" spans="1:141" s="14" customFormat="1" ht="30" customHeight="1" x14ac:dyDescent="0.2">
      <c r="A45" s="47" t="s">
        <v>108</v>
      </c>
      <c r="B45" s="48"/>
      <c r="C45" s="48"/>
      <c r="D45" s="48"/>
      <c r="E45" s="49"/>
      <c r="F45" s="61" t="s">
        <v>44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3"/>
      <c r="AU45" s="43" t="s">
        <v>165</v>
      </c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5"/>
      <c r="BT45" s="43">
        <v>0</v>
      </c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5"/>
      <c r="CS45" s="43">
        <v>0</v>
      </c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5"/>
    </row>
    <row r="46" spans="1:141" s="14" customFormat="1" ht="30" customHeight="1" x14ac:dyDescent="0.2">
      <c r="A46" s="47" t="s">
        <v>109</v>
      </c>
      <c r="B46" s="48"/>
      <c r="C46" s="48"/>
      <c r="D46" s="48"/>
      <c r="E46" s="49"/>
      <c r="F46" s="50" t="s">
        <v>45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60"/>
      <c r="AU46" s="43" t="s">
        <v>165</v>
      </c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5"/>
      <c r="BT46" s="52">
        <f>+BT47+BT48</f>
        <v>0</v>
      </c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4"/>
      <c r="CS46" s="52">
        <f>+CS47+CS48</f>
        <v>0</v>
      </c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27"/>
    </row>
    <row r="47" spans="1:141" s="14" customFormat="1" ht="30" customHeight="1" x14ac:dyDescent="0.2">
      <c r="A47" s="47" t="s">
        <v>110</v>
      </c>
      <c r="B47" s="48"/>
      <c r="C47" s="48"/>
      <c r="D47" s="48"/>
      <c r="E47" s="49"/>
      <c r="F47" s="61" t="s">
        <v>46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3"/>
      <c r="AU47" s="43" t="s">
        <v>165</v>
      </c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5"/>
      <c r="BT47" s="43">
        <v>0</v>
      </c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5"/>
      <c r="CS47" s="43">
        <v>0</v>
      </c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5"/>
    </row>
    <row r="48" spans="1:141" s="14" customFormat="1" ht="30" customHeight="1" x14ac:dyDescent="0.2">
      <c r="A48" s="47" t="s">
        <v>111</v>
      </c>
      <c r="B48" s="48"/>
      <c r="C48" s="48"/>
      <c r="D48" s="48"/>
      <c r="E48" s="49"/>
      <c r="F48" s="61" t="s">
        <v>47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3"/>
      <c r="AU48" s="43" t="s">
        <v>165</v>
      </c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5"/>
      <c r="BT48" s="43">
        <v>0</v>
      </c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5"/>
      <c r="CS48" s="43">
        <v>0</v>
      </c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5"/>
    </row>
    <row r="49" spans="1:141" s="14" customFormat="1" ht="30" customHeight="1" x14ac:dyDescent="0.2">
      <c r="A49" s="47">
        <v>9</v>
      </c>
      <c r="B49" s="48"/>
      <c r="C49" s="48"/>
      <c r="D49" s="48"/>
      <c r="E49" s="49"/>
      <c r="F49" s="50" t="s">
        <v>48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60"/>
      <c r="AU49" s="43" t="s">
        <v>165</v>
      </c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5"/>
      <c r="BT49" s="52">
        <f>+BT50+BT51+BT52+BT53</f>
        <v>0</v>
      </c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4"/>
      <c r="CS49" s="52">
        <f>+CS50+CS51+CS52+CS53</f>
        <v>0</v>
      </c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4"/>
    </row>
    <row r="50" spans="1:141" s="14" customFormat="1" ht="36" customHeight="1" x14ac:dyDescent="0.2">
      <c r="A50" s="47" t="s">
        <v>112</v>
      </c>
      <c r="B50" s="48"/>
      <c r="C50" s="48"/>
      <c r="D50" s="48"/>
      <c r="E50" s="49"/>
      <c r="F50" s="61" t="s">
        <v>49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3"/>
      <c r="AU50" s="43" t="s">
        <v>165</v>
      </c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5"/>
      <c r="BT50" s="43">
        <v>0</v>
      </c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5"/>
      <c r="CS50" s="43">
        <v>0</v>
      </c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5"/>
    </row>
    <row r="51" spans="1:141" s="14" customFormat="1" ht="30" customHeight="1" x14ac:dyDescent="0.2">
      <c r="A51" s="47" t="s">
        <v>113</v>
      </c>
      <c r="B51" s="48"/>
      <c r="C51" s="48"/>
      <c r="D51" s="48"/>
      <c r="E51" s="49"/>
      <c r="F51" s="61" t="s">
        <v>50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3"/>
      <c r="AU51" s="43" t="s">
        <v>165</v>
      </c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5"/>
      <c r="BT51" s="43">
        <v>0</v>
      </c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5"/>
      <c r="CS51" s="43">
        <v>0</v>
      </c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5"/>
    </row>
    <row r="52" spans="1:141" s="14" customFormat="1" ht="30" customHeight="1" x14ac:dyDescent="0.2">
      <c r="A52" s="47" t="s">
        <v>114</v>
      </c>
      <c r="B52" s="48"/>
      <c r="C52" s="48"/>
      <c r="D52" s="48"/>
      <c r="E52" s="49"/>
      <c r="F52" s="61" t="s">
        <v>51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3"/>
      <c r="AU52" s="43" t="s">
        <v>165</v>
      </c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5"/>
      <c r="BT52" s="43">
        <v>0</v>
      </c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5"/>
      <c r="CS52" s="43">
        <v>0</v>
      </c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5"/>
    </row>
    <row r="53" spans="1:141" s="14" customFormat="1" ht="30" customHeight="1" x14ac:dyDescent="0.2">
      <c r="A53" s="47" t="s">
        <v>115</v>
      </c>
      <c r="B53" s="48"/>
      <c r="C53" s="48"/>
      <c r="D53" s="48"/>
      <c r="E53" s="49"/>
      <c r="F53" s="61" t="s">
        <v>52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3"/>
      <c r="AU53" s="43" t="s">
        <v>165</v>
      </c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5"/>
      <c r="BT53" s="43">
        <v>0</v>
      </c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5"/>
      <c r="CS53" s="43">
        <v>0</v>
      </c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5"/>
    </row>
    <row r="54" spans="1:141" s="14" customFormat="1" ht="30" customHeight="1" x14ac:dyDescent="0.2">
      <c r="A54" s="47">
        <v>10</v>
      </c>
      <c r="B54" s="48"/>
      <c r="C54" s="48"/>
      <c r="D54" s="48"/>
      <c r="E54" s="49"/>
      <c r="F54" s="50" t="s">
        <v>53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60"/>
      <c r="AU54" s="43" t="s">
        <v>165</v>
      </c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5"/>
      <c r="BT54" s="52">
        <f>+BT55+BT56</f>
        <v>1</v>
      </c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4"/>
      <c r="CS54" s="52">
        <f>+CS55+CS56</f>
        <v>0</v>
      </c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4"/>
    </row>
    <row r="55" spans="1:141" s="14" customFormat="1" ht="30" customHeight="1" x14ac:dyDescent="0.2">
      <c r="A55" s="47" t="s">
        <v>116</v>
      </c>
      <c r="B55" s="48"/>
      <c r="C55" s="48"/>
      <c r="D55" s="48"/>
      <c r="E55" s="49"/>
      <c r="F55" s="61" t="s">
        <v>54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3"/>
      <c r="AU55" s="43" t="s">
        <v>165</v>
      </c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5"/>
      <c r="BT55" s="43">
        <v>1</v>
      </c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5"/>
      <c r="CS55" s="43">
        <v>0</v>
      </c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5"/>
    </row>
    <row r="56" spans="1:141" s="14" customFormat="1" ht="30" customHeight="1" x14ac:dyDescent="0.2">
      <c r="A56" s="47" t="s">
        <v>117</v>
      </c>
      <c r="B56" s="48"/>
      <c r="C56" s="48"/>
      <c r="D56" s="48"/>
      <c r="E56" s="49"/>
      <c r="F56" s="61" t="s">
        <v>55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3"/>
      <c r="AU56" s="43" t="s">
        <v>165</v>
      </c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5"/>
      <c r="BT56" s="43">
        <v>0</v>
      </c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5"/>
      <c r="CS56" s="43">
        <v>0</v>
      </c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5"/>
    </row>
    <row r="57" spans="1:141" s="14" customFormat="1" ht="30" customHeight="1" x14ac:dyDescent="0.2">
      <c r="A57" s="47">
        <v>11</v>
      </c>
      <c r="B57" s="48"/>
      <c r="C57" s="48"/>
      <c r="D57" s="48"/>
      <c r="E57" s="49"/>
      <c r="F57" s="50" t="s">
        <v>56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60"/>
      <c r="AU57" s="43" t="s">
        <v>165</v>
      </c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5"/>
      <c r="BT57" s="52">
        <f>+BT58+BT59</f>
        <v>0</v>
      </c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4"/>
      <c r="CS57" s="52">
        <f>+CS58+CS59</f>
        <v>0</v>
      </c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4"/>
    </row>
    <row r="58" spans="1:141" s="14" customFormat="1" ht="36.75" customHeight="1" x14ac:dyDescent="0.2">
      <c r="A58" s="47" t="s">
        <v>118</v>
      </c>
      <c r="B58" s="48"/>
      <c r="C58" s="48"/>
      <c r="D58" s="48"/>
      <c r="E58" s="49"/>
      <c r="F58" s="61" t="s">
        <v>57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3"/>
      <c r="AU58" s="43" t="s">
        <v>165</v>
      </c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5"/>
      <c r="BT58" s="43">
        <v>0</v>
      </c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5"/>
      <c r="CS58" s="43">
        <v>0</v>
      </c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5"/>
    </row>
    <row r="59" spans="1:141" s="14" customFormat="1" ht="30" customHeight="1" x14ac:dyDescent="0.2">
      <c r="A59" s="47" t="s">
        <v>119</v>
      </c>
      <c r="B59" s="48"/>
      <c r="C59" s="48"/>
      <c r="D59" s="48"/>
      <c r="E59" s="49"/>
      <c r="F59" s="61" t="s">
        <v>58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3"/>
      <c r="AU59" s="43" t="s">
        <v>165</v>
      </c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5"/>
      <c r="BT59" s="43">
        <v>0</v>
      </c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5"/>
      <c r="CS59" s="43">
        <v>0</v>
      </c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5"/>
    </row>
    <row r="60" spans="1:141" s="14" customFormat="1" ht="30" customHeight="1" x14ac:dyDescent="0.2">
      <c r="A60" s="47">
        <v>12</v>
      </c>
      <c r="B60" s="48"/>
      <c r="C60" s="48"/>
      <c r="D60" s="48"/>
      <c r="E60" s="49"/>
      <c r="F60" s="50" t="s">
        <v>59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60"/>
      <c r="AU60" s="43" t="s">
        <v>165</v>
      </c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5"/>
      <c r="BT60" s="52">
        <f>+BT61+BT62</f>
        <v>0</v>
      </c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4"/>
      <c r="CS60" s="52">
        <f>+CS61+CS62</f>
        <v>0</v>
      </c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4"/>
    </row>
    <row r="61" spans="1:141" s="14" customFormat="1" ht="35.25" customHeight="1" x14ac:dyDescent="0.2">
      <c r="A61" s="47" t="s">
        <v>120</v>
      </c>
      <c r="B61" s="48"/>
      <c r="C61" s="48"/>
      <c r="D61" s="48"/>
      <c r="E61" s="49"/>
      <c r="F61" s="61" t="s">
        <v>60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3"/>
      <c r="AU61" s="43" t="s">
        <v>165</v>
      </c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5"/>
      <c r="BT61" s="43">
        <v>0</v>
      </c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5"/>
      <c r="CS61" s="43">
        <v>0</v>
      </c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5"/>
    </row>
    <row r="62" spans="1:141" s="14" customFormat="1" ht="30" customHeight="1" x14ac:dyDescent="0.2">
      <c r="A62" s="47" t="s">
        <v>121</v>
      </c>
      <c r="B62" s="48"/>
      <c r="C62" s="48"/>
      <c r="D62" s="48"/>
      <c r="E62" s="49"/>
      <c r="F62" s="61" t="s">
        <v>61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3"/>
      <c r="AU62" s="43" t="s">
        <v>165</v>
      </c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5"/>
      <c r="BT62" s="43">
        <v>0</v>
      </c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5"/>
      <c r="CS62" s="43">
        <v>0</v>
      </c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5"/>
    </row>
    <row r="63" spans="1:141" s="14" customFormat="1" ht="30" customHeight="1" x14ac:dyDescent="0.2">
      <c r="A63" s="47">
        <v>13</v>
      </c>
      <c r="B63" s="48"/>
      <c r="C63" s="48"/>
      <c r="D63" s="48"/>
      <c r="E63" s="49"/>
      <c r="F63" s="50" t="s">
        <v>62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60"/>
      <c r="AU63" s="43" t="s">
        <v>165</v>
      </c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5"/>
      <c r="BT63" s="52">
        <f>+BT64+BT65+BT66</f>
        <v>0</v>
      </c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4"/>
      <c r="CS63" s="52">
        <f>+CS64+CS65+CS66</f>
        <v>0</v>
      </c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4"/>
    </row>
    <row r="64" spans="1:141" s="14" customFormat="1" ht="36.75" customHeight="1" x14ac:dyDescent="0.2">
      <c r="A64" s="47" t="s">
        <v>122</v>
      </c>
      <c r="B64" s="48"/>
      <c r="C64" s="48"/>
      <c r="D64" s="48"/>
      <c r="E64" s="49"/>
      <c r="F64" s="61" t="s">
        <v>63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3"/>
      <c r="AU64" s="43" t="s">
        <v>165</v>
      </c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5"/>
      <c r="BT64" s="43">
        <v>0</v>
      </c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5"/>
      <c r="CS64" s="43">
        <v>0</v>
      </c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5"/>
    </row>
    <row r="65" spans="1:141" s="14" customFormat="1" ht="30" customHeight="1" x14ac:dyDescent="0.2">
      <c r="A65" s="47" t="s">
        <v>123</v>
      </c>
      <c r="B65" s="48"/>
      <c r="C65" s="48"/>
      <c r="D65" s="48"/>
      <c r="E65" s="49"/>
      <c r="F65" s="61" t="s">
        <v>64</v>
      </c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3"/>
      <c r="AU65" s="43" t="s">
        <v>165</v>
      </c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5"/>
      <c r="BT65" s="43">
        <v>0</v>
      </c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5"/>
      <c r="CS65" s="43">
        <v>0</v>
      </c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5"/>
    </row>
    <row r="66" spans="1:141" s="14" customFormat="1" ht="30" customHeight="1" x14ac:dyDescent="0.2">
      <c r="A66" s="47" t="s">
        <v>124</v>
      </c>
      <c r="B66" s="48"/>
      <c r="C66" s="48"/>
      <c r="D66" s="48"/>
      <c r="E66" s="49"/>
      <c r="F66" s="61" t="s">
        <v>65</v>
      </c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3"/>
      <c r="AU66" s="43" t="s">
        <v>165</v>
      </c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5"/>
      <c r="BT66" s="43">
        <v>0</v>
      </c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5"/>
      <c r="CS66" s="43">
        <v>0</v>
      </c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5"/>
    </row>
    <row r="67" spans="1:141" s="14" customFormat="1" ht="30" customHeight="1" x14ac:dyDescent="0.2">
      <c r="A67" s="47">
        <v>14</v>
      </c>
      <c r="B67" s="48"/>
      <c r="C67" s="48"/>
      <c r="D67" s="48"/>
      <c r="E67" s="49"/>
      <c r="F67" s="50" t="s">
        <v>140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60"/>
      <c r="AU67" s="43" t="s">
        <v>165</v>
      </c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5"/>
      <c r="BT67" s="52">
        <f>+BT68</f>
        <v>0</v>
      </c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4"/>
      <c r="CS67" s="52">
        <f>+CS68</f>
        <v>0</v>
      </c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4"/>
    </row>
    <row r="68" spans="1:141" s="14" customFormat="1" ht="30" customHeight="1" x14ac:dyDescent="0.2">
      <c r="A68" s="47" t="s">
        <v>125</v>
      </c>
      <c r="B68" s="48"/>
      <c r="C68" s="48"/>
      <c r="D68" s="48"/>
      <c r="E68" s="49"/>
      <c r="F68" s="61" t="s">
        <v>66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3"/>
      <c r="AU68" s="43" t="s">
        <v>165</v>
      </c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5"/>
      <c r="BT68" s="43">
        <v>0</v>
      </c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5"/>
      <c r="CS68" s="43">
        <v>0</v>
      </c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5"/>
    </row>
    <row r="69" spans="1:141" s="14" customFormat="1" ht="30" customHeight="1" x14ac:dyDescent="0.2">
      <c r="A69" s="47">
        <v>15</v>
      </c>
      <c r="B69" s="48"/>
      <c r="C69" s="48"/>
      <c r="D69" s="48"/>
      <c r="E69" s="49"/>
      <c r="F69" s="50" t="s">
        <v>67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60"/>
      <c r="AU69" s="43" t="s">
        <v>165</v>
      </c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5"/>
      <c r="BT69" s="52">
        <f>+BT70</f>
        <v>0</v>
      </c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4"/>
      <c r="CS69" s="52">
        <f>+CS70</f>
        <v>0</v>
      </c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4"/>
    </row>
    <row r="70" spans="1:141" s="14" customFormat="1" ht="37.5" customHeight="1" x14ac:dyDescent="0.2">
      <c r="A70" s="47" t="s">
        <v>126</v>
      </c>
      <c r="B70" s="48"/>
      <c r="C70" s="48"/>
      <c r="D70" s="48"/>
      <c r="E70" s="49"/>
      <c r="F70" s="61" t="s">
        <v>68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3"/>
      <c r="AU70" s="43" t="s">
        <v>165</v>
      </c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5"/>
      <c r="BT70" s="43">
        <v>0</v>
      </c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5"/>
      <c r="CS70" s="43">
        <v>0</v>
      </c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5"/>
    </row>
    <row r="71" spans="1:141" s="14" customFormat="1" ht="30" customHeight="1" x14ac:dyDescent="0.2">
      <c r="A71" s="47">
        <v>16</v>
      </c>
      <c r="B71" s="48"/>
      <c r="C71" s="48"/>
      <c r="D71" s="48"/>
      <c r="E71" s="49"/>
      <c r="F71" s="50" t="s">
        <v>69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60"/>
      <c r="AU71" s="43" t="s">
        <v>165</v>
      </c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5"/>
      <c r="BT71" s="52">
        <f>+BT72+BT73+BT74</f>
        <v>0</v>
      </c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4"/>
      <c r="CS71" s="52">
        <f>+CS72+CS73+CS74</f>
        <v>0</v>
      </c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27"/>
    </row>
    <row r="72" spans="1:141" s="14" customFormat="1" ht="30" customHeight="1" x14ac:dyDescent="0.2">
      <c r="A72" s="47" t="s">
        <v>127</v>
      </c>
      <c r="B72" s="48"/>
      <c r="C72" s="48"/>
      <c r="D72" s="48"/>
      <c r="E72" s="49"/>
      <c r="F72" s="61" t="s">
        <v>70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3"/>
      <c r="AU72" s="43" t="s">
        <v>165</v>
      </c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5"/>
      <c r="BT72" s="43">
        <v>0</v>
      </c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5"/>
      <c r="CS72" s="43">
        <v>0</v>
      </c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5"/>
    </row>
    <row r="73" spans="1:141" s="14" customFormat="1" ht="30" customHeight="1" x14ac:dyDescent="0.2">
      <c r="A73" s="47" t="s">
        <v>128</v>
      </c>
      <c r="B73" s="48"/>
      <c r="C73" s="48"/>
      <c r="D73" s="48"/>
      <c r="E73" s="49"/>
      <c r="F73" s="61" t="s">
        <v>71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3"/>
      <c r="AU73" s="43" t="s">
        <v>165</v>
      </c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5"/>
      <c r="BT73" s="43">
        <v>0</v>
      </c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5"/>
      <c r="CS73" s="43">
        <v>0</v>
      </c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5"/>
    </row>
    <row r="74" spans="1:141" s="14" customFormat="1" ht="30" customHeight="1" x14ac:dyDescent="0.2">
      <c r="A74" s="47" t="s">
        <v>129</v>
      </c>
      <c r="B74" s="48"/>
      <c r="C74" s="48"/>
      <c r="D74" s="48"/>
      <c r="E74" s="49"/>
      <c r="F74" s="61" t="s">
        <v>72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3"/>
      <c r="AU74" s="43" t="s">
        <v>165</v>
      </c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5"/>
      <c r="BT74" s="43">
        <v>0</v>
      </c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5"/>
      <c r="CS74" s="43">
        <v>0</v>
      </c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5"/>
    </row>
    <row r="75" spans="1:141" s="14" customFormat="1" ht="30" customHeight="1" x14ac:dyDescent="0.2">
      <c r="A75" s="47">
        <v>17</v>
      </c>
      <c r="B75" s="48"/>
      <c r="C75" s="48"/>
      <c r="D75" s="48"/>
      <c r="E75" s="49"/>
      <c r="F75" s="50" t="s">
        <v>73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60"/>
      <c r="AU75" s="43" t="s">
        <v>165</v>
      </c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5"/>
      <c r="BT75" s="52">
        <f>+BT76+BT77</f>
        <v>0</v>
      </c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4"/>
      <c r="CS75" s="52">
        <f>+CS76+CS77</f>
        <v>0</v>
      </c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4"/>
    </row>
    <row r="76" spans="1:141" s="14" customFormat="1" ht="30" customHeight="1" x14ac:dyDescent="0.2">
      <c r="A76" s="47" t="s">
        <v>130</v>
      </c>
      <c r="B76" s="48"/>
      <c r="C76" s="48"/>
      <c r="D76" s="48"/>
      <c r="E76" s="49"/>
      <c r="F76" s="61" t="s">
        <v>74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3"/>
      <c r="AU76" s="43" t="s">
        <v>165</v>
      </c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5"/>
      <c r="BT76" s="43">
        <v>0</v>
      </c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5"/>
      <c r="CS76" s="43">
        <v>0</v>
      </c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5"/>
    </row>
    <row r="77" spans="1:141" s="14" customFormat="1" ht="37.5" customHeight="1" x14ac:dyDescent="0.2">
      <c r="A77" s="47" t="s">
        <v>131</v>
      </c>
      <c r="B77" s="48"/>
      <c r="C77" s="48"/>
      <c r="D77" s="48"/>
      <c r="E77" s="49"/>
      <c r="F77" s="61" t="s">
        <v>75</v>
      </c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3"/>
      <c r="AU77" s="43" t="s">
        <v>165</v>
      </c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5"/>
      <c r="BT77" s="43">
        <v>0</v>
      </c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5"/>
      <c r="CS77" s="43">
        <v>0</v>
      </c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5"/>
    </row>
    <row r="78" spans="1:141" s="14" customFormat="1" ht="30" customHeight="1" x14ac:dyDescent="0.2">
      <c r="A78" s="47">
        <v>18</v>
      </c>
      <c r="B78" s="48"/>
      <c r="C78" s="48"/>
      <c r="D78" s="48"/>
      <c r="E78" s="49"/>
      <c r="F78" s="50" t="s">
        <v>76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60"/>
      <c r="AU78" s="43" t="s">
        <v>165</v>
      </c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5"/>
      <c r="BT78" s="52">
        <f>+BT79</f>
        <v>0</v>
      </c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4"/>
      <c r="CS78" s="52">
        <f>+CS79</f>
        <v>0</v>
      </c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4"/>
    </row>
    <row r="79" spans="1:141" s="14" customFormat="1" ht="30" customHeight="1" x14ac:dyDescent="0.2">
      <c r="A79" s="47" t="s">
        <v>132</v>
      </c>
      <c r="B79" s="48"/>
      <c r="C79" s="48"/>
      <c r="D79" s="48"/>
      <c r="E79" s="49"/>
      <c r="F79" s="61" t="s">
        <v>77</v>
      </c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3"/>
      <c r="AU79" s="43" t="s">
        <v>165</v>
      </c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5"/>
      <c r="BT79" s="43">
        <v>0</v>
      </c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5"/>
      <c r="CS79" s="43">
        <v>0</v>
      </c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5"/>
    </row>
    <row r="80" spans="1:141" s="14" customFormat="1" ht="30" customHeight="1" x14ac:dyDescent="0.2">
      <c r="A80" s="47">
        <v>19</v>
      </c>
      <c r="B80" s="48"/>
      <c r="C80" s="48"/>
      <c r="D80" s="48"/>
      <c r="E80" s="49"/>
      <c r="F80" s="50" t="s">
        <v>78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60"/>
      <c r="AU80" s="43" t="s">
        <v>165</v>
      </c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5"/>
      <c r="BT80" s="52">
        <f>+BT81</f>
        <v>0</v>
      </c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4"/>
      <c r="CS80" s="52">
        <f>+CS81</f>
        <v>0</v>
      </c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4"/>
    </row>
    <row r="81" spans="1:141" s="14" customFormat="1" ht="30" customHeight="1" x14ac:dyDescent="0.2">
      <c r="A81" s="47" t="s">
        <v>133</v>
      </c>
      <c r="B81" s="48"/>
      <c r="C81" s="48"/>
      <c r="D81" s="48"/>
      <c r="E81" s="49"/>
      <c r="F81" s="61" t="s">
        <v>79</v>
      </c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3"/>
      <c r="AU81" s="43" t="s">
        <v>165</v>
      </c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5"/>
      <c r="BT81" s="43">
        <v>0</v>
      </c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5"/>
      <c r="CS81" s="43">
        <v>0</v>
      </c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5"/>
    </row>
    <row r="82" spans="1:141" s="14" customFormat="1" ht="30" customHeight="1" x14ac:dyDescent="0.2">
      <c r="A82" s="47">
        <v>20</v>
      </c>
      <c r="B82" s="48"/>
      <c r="C82" s="48"/>
      <c r="D82" s="48"/>
      <c r="E82" s="49"/>
      <c r="F82" s="50" t="s">
        <v>80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60"/>
      <c r="AU82" s="43" t="s">
        <v>165</v>
      </c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5"/>
      <c r="BT82" s="52">
        <f>+BT83+BT84+BT85+BT86</f>
        <v>0</v>
      </c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4"/>
      <c r="CS82" s="52">
        <f>+CS83+CS84+CS85+CS86</f>
        <v>0</v>
      </c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4"/>
    </row>
    <row r="83" spans="1:141" s="14" customFormat="1" ht="30" customHeight="1" x14ac:dyDescent="0.2">
      <c r="A83" s="47" t="s">
        <v>134</v>
      </c>
      <c r="B83" s="48"/>
      <c r="C83" s="48"/>
      <c r="D83" s="48"/>
      <c r="E83" s="49"/>
      <c r="F83" s="61" t="s">
        <v>81</v>
      </c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3"/>
      <c r="AU83" s="43" t="s">
        <v>165</v>
      </c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5"/>
      <c r="BT83" s="43">
        <v>0</v>
      </c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5"/>
      <c r="CS83" s="43">
        <v>0</v>
      </c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5"/>
    </row>
    <row r="84" spans="1:141" s="14" customFormat="1" ht="30" customHeight="1" x14ac:dyDescent="0.2">
      <c r="A84" s="47" t="s">
        <v>135</v>
      </c>
      <c r="B84" s="48"/>
      <c r="C84" s="48"/>
      <c r="D84" s="48"/>
      <c r="E84" s="49"/>
      <c r="F84" s="61" t="s">
        <v>82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3"/>
      <c r="AU84" s="43" t="s">
        <v>165</v>
      </c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5"/>
      <c r="BT84" s="43">
        <v>0</v>
      </c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5"/>
      <c r="CS84" s="43">
        <v>0</v>
      </c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5"/>
    </row>
    <row r="85" spans="1:141" s="14" customFormat="1" ht="30" customHeight="1" x14ac:dyDescent="0.2">
      <c r="A85" s="47" t="s">
        <v>136</v>
      </c>
      <c r="B85" s="48"/>
      <c r="C85" s="48"/>
      <c r="D85" s="48"/>
      <c r="E85" s="49"/>
      <c r="F85" s="61" t="s">
        <v>83</v>
      </c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3"/>
      <c r="AU85" s="43" t="s">
        <v>165</v>
      </c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5"/>
      <c r="BT85" s="43">
        <v>0</v>
      </c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5"/>
      <c r="CS85" s="43">
        <v>0</v>
      </c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5"/>
    </row>
    <row r="86" spans="1:141" s="14" customFormat="1" ht="30" customHeight="1" x14ac:dyDescent="0.2">
      <c r="A86" s="47" t="s">
        <v>137</v>
      </c>
      <c r="B86" s="48"/>
      <c r="C86" s="48"/>
      <c r="D86" s="48"/>
      <c r="E86" s="49"/>
      <c r="F86" s="61" t="s">
        <v>84</v>
      </c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3"/>
      <c r="AU86" s="43" t="s">
        <v>165</v>
      </c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5"/>
      <c r="BT86" s="43">
        <v>0</v>
      </c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5"/>
      <c r="CS86" s="43">
        <v>0</v>
      </c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5"/>
    </row>
    <row r="87" spans="1:141" s="14" customFormat="1" ht="30" customHeight="1" x14ac:dyDescent="0.2">
      <c r="A87" s="47">
        <v>21</v>
      </c>
      <c r="B87" s="48"/>
      <c r="C87" s="48"/>
      <c r="D87" s="48"/>
      <c r="E87" s="49"/>
      <c r="F87" s="50" t="s">
        <v>85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60"/>
      <c r="AU87" s="43" t="s">
        <v>165</v>
      </c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5"/>
      <c r="BT87" s="52">
        <f>+BT88+BT89</f>
        <v>0</v>
      </c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4"/>
      <c r="CS87" s="52">
        <f>+CS88+CS89</f>
        <v>0</v>
      </c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4"/>
    </row>
    <row r="88" spans="1:141" s="14" customFormat="1" ht="30" customHeight="1" x14ac:dyDescent="0.2">
      <c r="A88" s="47" t="s">
        <v>138</v>
      </c>
      <c r="B88" s="48"/>
      <c r="C88" s="48"/>
      <c r="D88" s="48"/>
      <c r="E88" s="49"/>
      <c r="F88" s="61" t="s">
        <v>86</v>
      </c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3"/>
      <c r="AU88" s="43" t="s">
        <v>165</v>
      </c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5"/>
      <c r="BT88" s="43">
        <v>0</v>
      </c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5"/>
      <c r="CS88" s="43">
        <v>0</v>
      </c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5"/>
    </row>
    <row r="89" spans="1:141" s="14" customFormat="1" ht="30" customHeight="1" x14ac:dyDescent="0.2">
      <c r="A89" s="47" t="s">
        <v>139</v>
      </c>
      <c r="B89" s="48"/>
      <c r="C89" s="48"/>
      <c r="D89" s="48"/>
      <c r="E89" s="49"/>
      <c r="F89" s="61" t="s">
        <v>87</v>
      </c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3"/>
      <c r="AU89" s="43" t="s">
        <v>165</v>
      </c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5"/>
      <c r="BT89" s="43">
        <v>0</v>
      </c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5"/>
      <c r="CS89" s="43">
        <v>0</v>
      </c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5"/>
    </row>
    <row r="90" spans="1:141" s="14" customFormat="1" ht="30" customHeight="1" x14ac:dyDescent="0.2">
      <c r="A90" s="47">
        <v>22</v>
      </c>
      <c r="B90" s="48"/>
      <c r="C90" s="48"/>
      <c r="D90" s="48"/>
      <c r="E90" s="49"/>
      <c r="F90" s="50" t="s">
        <v>88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43" t="s">
        <v>165</v>
      </c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5"/>
      <c r="BT90" s="52">
        <v>22</v>
      </c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4"/>
      <c r="CS90" s="43">
        <v>22</v>
      </c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5"/>
    </row>
    <row r="91" spans="1:141" s="14" customFormat="1" ht="30" customHeight="1" x14ac:dyDescent="0.2">
      <c r="A91" s="47">
        <v>23</v>
      </c>
      <c r="B91" s="48"/>
      <c r="C91" s="48"/>
      <c r="D91" s="48"/>
      <c r="E91" s="49"/>
      <c r="F91" s="50" t="s">
        <v>166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43" t="s">
        <v>165</v>
      </c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5"/>
      <c r="BT91" s="52">
        <v>0</v>
      </c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4"/>
      <c r="CS91" s="43">
        <v>0</v>
      </c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5"/>
    </row>
    <row r="92" spans="1:141" s="18" customFormat="1" ht="18" customHeight="1" x14ac:dyDescent="0.2">
      <c r="A92" s="55" t="s">
        <v>13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7"/>
      <c r="AU92" s="43" t="s">
        <v>165</v>
      </c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5"/>
      <c r="BT92" s="52">
        <f>BT19+BT21+BT23+BT28+BT32+BT35+BT42+BT46+BT49+BT54+BT57+BT60+BT63+BT67+BT69+BT71+BT75+BT78+BT80+BT82+BT87+BT90</f>
        <v>23</v>
      </c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4"/>
      <c r="CS92" s="52">
        <f>CS19+CS21+CS23+CS28+CS32+CS35+CS42+CS46+CS49+CS54+CS57+CS60+CS63+CS67+CS69+CS71+CS75+CS78+CS80+CS82+CS87+CS90</f>
        <v>22</v>
      </c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4"/>
    </row>
    <row r="93" spans="1:141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</sheetData>
  <mergeCells count="397">
    <mergeCell ref="A90:E90"/>
    <mergeCell ref="F90:AT90"/>
    <mergeCell ref="AU90:BS90"/>
    <mergeCell ref="BT90:CR90"/>
    <mergeCell ref="CS90:EK90"/>
    <mergeCell ref="A92:AT92"/>
    <mergeCell ref="AU92:BS92"/>
    <mergeCell ref="BT92:CR92"/>
    <mergeCell ref="CS92:EK92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J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6:E46"/>
    <mergeCell ref="F46:AT46"/>
    <mergeCell ref="AU46:BS46"/>
    <mergeCell ref="BT46:CR46"/>
    <mergeCell ref="CS46:EJ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412A1-B8CC-4634-929F-5D5A810718C1}">
  <dimension ref="A1:FE93"/>
  <sheetViews>
    <sheetView topLeftCell="A85" zoomScaleNormal="100" zoomScaleSheetLayoutView="100" workbookViewId="0">
      <selection activeCell="AT108" sqref="AT108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14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2" t="s">
        <v>17</v>
      </c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5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26" customFormat="1" ht="1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pans="1:161" s="16" customFormat="1" ht="15" x14ac:dyDescent="0.25">
      <c r="A7" s="31" t="s">
        <v>15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28" t="s">
        <v>141</v>
      </c>
      <c r="CZ7" s="28"/>
      <c r="DA7" s="28"/>
      <c r="DB7" s="28"/>
      <c r="DC7" s="29" t="s">
        <v>1</v>
      </c>
      <c r="DD7" s="29"/>
      <c r="DE7" s="30" t="s">
        <v>142</v>
      </c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3" t="s">
        <v>2</v>
      </c>
      <c r="DZ7" s="33"/>
      <c r="EA7" s="33"/>
      <c r="EB7" s="33"/>
      <c r="EC7" s="33"/>
      <c r="ED7" s="28" t="s">
        <v>143</v>
      </c>
      <c r="EE7" s="28"/>
      <c r="EF7" s="28"/>
      <c r="EG7" s="28"/>
      <c r="EH7" s="29" t="s">
        <v>1</v>
      </c>
      <c r="EI7" s="29"/>
      <c r="EJ7" s="30" t="s">
        <v>144</v>
      </c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</row>
    <row r="8" spans="1:161" s="9" customFormat="1" ht="12.75" customHeight="1" x14ac:dyDescent="0.2"/>
    <row r="9" spans="1:161" s="12" customFormat="1" ht="13.5" customHeight="1" x14ac:dyDescent="0.2">
      <c r="A9" s="58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9" t="s">
        <v>145</v>
      </c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</row>
    <row r="10" spans="1:161" s="9" customFormat="1" x14ac:dyDescent="0.2"/>
    <row r="11" spans="1:161" s="12" customFormat="1" ht="13.5" customHeight="1" x14ac:dyDescent="0.2">
      <c r="A11" s="58" t="s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9" t="s">
        <v>146</v>
      </c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1" s="10" customFormat="1" x14ac:dyDescent="0.2"/>
    <row r="13" spans="1:161" s="25" customFormat="1" ht="13.5" customHeight="1" x14ac:dyDescent="0.2">
      <c r="A13" s="37" t="s">
        <v>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8" t="s">
        <v>152</v>
      </c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</row>
    <row r="14" spans="1:161" s="10" customFormat="1" ht="12.75" customHeight="1" x14ac:dyDescent="0.2">
      <c r="B14" s="11"/>
      <c r="C14" s="11"/>
      <c r="D14" s="11"/>
      <c r="E14" s="11"/>
    </row>
    <row r="15" spans="1:161" s="25" customFormat="1" ht="13.5" customHeight="1" x14ac:dyDescent="0.2">
      <c r="A15" s="37" t="s">
        <v>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46" t="s">
        <v>165</v>
      </c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25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42" t="s">
        <v>9</v>
      </c>
      <c r="B17" s="42"/>
      <c r="C17" s="42"/>
      <c r="D17" s="42"/>
      <c r="E17" s="42"/>
      <c r="F17" s="42" t="s">
        <v>10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11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 t="s">
        <v>16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 t="s">
        <v>12</v>
      </c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9">
        <v>1</v>
      </c>
      <c r="B18" s="40"/>
      <c r="C18" s="40"/>
      <c r="D18" s="40"/>
      <c r="E18" s="41"/>
      <c r="F18" s="39">
        <v>2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1"/>
      <c r="AU18" s="39">
        <v>3</v>
      </c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1"/>
      <c r="BT18" s="39">
        <v>4</v>
      </c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1"/>
      <c r="CS18" s="39">
        <v>5</v>
      </c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1"/>
    </row>
    <row r="19" spans="1:161" s="14" customFormat="1" ht="30" customHeight="1" x14ac:dyDescent="0.2">
      <c r="A19" s="47">
        <v>1</v>
      </c>
      <c r="B19" s="48"/>
      <c r="C19" s="48"/>
      <c r="D19" s="48"/>
      <c r="E19" s="49"/>
      <c r="F19" s="50" t="s">
        <v>18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60"/>
      <c r="AU19" s="52" t="str">
        <f>AU20</f>
        <v>н/у</v>
      </c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4"/>
      <c r="BT19" s="52">
        <f>BT20</f>
        <v>0</v>
      </c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4"/>
      <c r="CS19" s="52">
        <f>CS20</f>
        <v>0</v>
      </c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4"/>
    </row>
    <row r="20" spans="1:161" s="14" customFormat="1" ht="37.5" customHeight="1" x14ac:dyDescent="0.2">
      <c r="A20" s="47" t="s">
        <v>89</v>
      </c>
      <c r="B20" s="48"/>
      <c r="C20" s="48"/>
      <c r="D20" s="48"/>
      <c r="E20" s="49"/>
      <c r="F20" s="61" t="s">
        <v>19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3"/>
      <c r="AU20" s="43" t="s">
        <v>165</v>
      </c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5"/>
      <c r="BT20" s="43">
        <v>0</v>
      </c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5"/>
      <c r="CS20" s="43">
        <v>0</v>
      </c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5"/>
    </row>
    <row r="21" spans="1:161" s="14" customFormat="1" ht="30" customHeight="1" x14ac:dyDescent="0.2">
      <c r="A21" s="47">
        <v>2</v>
      </c>
      <c r="B21" s="48"/>
      <c r="C21" s="48"/>
      <c r="D21" s="48"/>
      <c r="E21" s="49"/>
      <c r="F21" s="50" t="s">
        <v>20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60"/>
      <c r="AU21" s="52" t="str">
        <f>+AU22</f>
        <v>н/у</v>
      </c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4"/>
      <c r="BT21" s="52">
        <f>+BT22</f>
        <v>0</v>
      </c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4"/>
      <c r="CS21" s="52">
        <f>+CS22</f>
        <v>0</v>
      </c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4"/>
    </row>
    <row r="22" spans="1:161" s="14" customFormat="1" ht="30" customHeight="1" x14ac:dyDescent="0.2">
      <c r="A22" s="47" t="s">
        <v>90</v>
      </c>
      <c r="B22" s="48"/>
      <c r="C22" s="48"/>
      <c r="D22" s="48"/>
      <c r="E22" s="49"/>
      <c r="F22" s="61" t="s">
        <v>21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3"/>
      <c r="AU22" s="43" t="s">
        <v>165</v>
      </c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5"/>
      <c r="BT22" s="43">
        <v>0</v>
      </c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5"/>
      <c r="CS22" s="43">
        <v>0</v>
      </c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5"/>
    </row>
    <row r="23" spans="1:161" s="14" customFormat="1" ht="30" customHeight="1" x14ac:dyDescent="0.2">
      <c r="A23" s="47">
        <v>3</v>
      </c>
      <c r="B23" s="48"/>
      <c r="C23" s="48"/>
      <c r="D23" s="48"/>
      <c r="E23" s="49"/>
      <c r="F23" s="50" t="s">
        <v>22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60"/>
      <c r="AU23" s="52" t="s">
        <v>165</v>
      </c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4"/>
      <c r="BT23" s="52">
        <f>+BT24+BT25+BT26+BT27</f>
        <v>0</v>
      </c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4"/>
      <c r="CS23" s="52">
        <f>+CS24+CS25+CS26+CS27</f>
        <v>0</v>
      </c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4"/>
    </row>
    <row r="24" spans="1:161" s="14" customFormat="1" ht="30" customHeight="1" x14ac:dyDescent="0.2">
      <c r="A24" s="47" t="s">
        <v>91</v>
      </c>
      <c r="B24" s="48"/>
      <c r="C24" s="48"/>
      <c r="D24" s="48"/>
      <c r="E24" s="49"/>
      <c r="F24" s="61" t="s">
        <v>23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3"/>
      <c r="AU24" s="43" t="s">
        <v>165</v>
      </c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5"/>
      <c r="BT24" s="43">
        <v>0</v>
      </c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5"/>
      <c r="CS24" s="43">
        <v>0</v>
      </c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5"/>
    </row>
    <row r="25" spans="1:161" s="14" customFormat="1" ht="30" customHeight="1" x14ac:dyDescent="0.2">
      <c r="A25" s="47" t="s">
        <v>92</v>
      </c>
      <c r="B25" s="48"/>
      <c r="C25" s="48"/>
      <c r="D25" s="48"/>
      <c r="E25" s="49"/>
      <c r="F25" s="61" t="s">
        <v>24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3"/>
      <c r="AU25" s="43" t="s">
        <v>165</v>
      </c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5"/>
      <c r="BT25" s="43">
        <v>0</v>
      </c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5"/>
      <c r="CS25" s="43">
        <v>0</v>
      </c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5"/>
    </row>
    <row r="26" spans="1:161" s="14" customFormat="1" ht="30" customHeight="1" x14ac:dyDescent="0.2">
      <c r="A26" s="47" t="s">
        <v>93</v>
      </c>
      <c r="B26" s="48"/>
      <c r="C26" s="48"/>
      <c r="D26" s="48"/>
      <c r="E26" s="49"/>
      <c r="F26" s="61" t="s">
        <v>25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3"/>
      <c r="AU26" s="43" t="s">
        <v>165</v>
      </c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5"/>
      <c r="BT26" s="43">
        <v>0</v>
      </c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5"/>
      <c r="CS26" s="43">
        <v>0</v>
      </c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5"/>
    </row>
    <row r="27" spans="1:161" s="14" customFormat="1" ht="30" customHeight="1" x14ac:dyDescent="0.2">
      <c r="A27" s="47" t="s">
        <v>94</v>
      </c>
      <c r="B27" s="48"/>
      <c r="C27" s="48"/>
      <c r="D27" s="48"/>
      <c r="E27" s="49"/>
      <c r="F27" s="61" t="s">
        <v>26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3"/>
      <c r="AU27" s="43" t="s">
        <v>165</v>
      </c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5"/>
      <c r="BT27" s="43">
        <v>0</v>
      </c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5"/>
      <c r="CS27" s="43">
        <v>0</v>
      </c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5"/>
    </row>
    <row r="28" spans="1:161" s="14" customFormat="1" ht="30" customHeight="1" x14ac:dyDescent="0.2">
      <c r="A28" s="47">
        <v>4</v>
      </c>
      <c r="B28" s="48"/>
      <c r="C28" s="48"/>
      <c r="D28" s="48"/>
      <c r="E28" s="49"/>
      <c r="F28" s="50" t="s">
        <v>27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60"/>
      <c r="AU28" s="52" t="s">
        <v>165</v>
      </c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4"/>
      <c r="BT28" s="52">
        <f>+BT29+BT30+BT31</f>
        <v>3</v>
      </c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4"/>
      <c r="CS28" s="52">
        <f>+CS29+CS30+CS31</f>
        <v>3</v>
      </c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4"/>
    </row>
    <row r="29" spans="1:161" s="14" customFormat="1" ht="30" customHeight="1" x14ac:dyDescent="0.2">
      <c r="A29" s="47" t="s">
        <v>95</v>
      </c>
      <c r="B29" s="48"/>
      <c r="C29" s="48"/>
      <c r="D29" s="48"/>
      <c r="E29" s="49"/>
      <c r="F29" s="61" t="s">
        <v>28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3"/>
      <c r="AU29" s="43" t="s">
        <v>165</v>
      </c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5"/>
      <c r="BT29" s="43">
        <v>3</v>
      </c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5"/>
      <c r="CS29" s="43">
        <v>3</v>
      </c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5"/>
    </row>
    <row r="30" spans="1:161" s="14" customFormat="1" ht="30" customHeight="1" x14ac:dyDescent="0.2">
      <c r="A30" s="47" t="s">
        <v>96</v>
      </c>
      <c r="B30" s="48"/>
      <c r="C30" s="48"/>
      <c r="D30" s="48"/>
      <c r="E30" s="49"/>
      <c r="F30" s="61" t="s">
        <v>29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3"/>
      <c r="AU30" s="43" t="s">
        <v>165</v>
      </c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5"/>
      <c r="BT30" s="43">
        <v>0</v>
      </c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5"/>
      <c r="CS30" s="43">
        <v>0</v>
      </c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5"/>
    </row>
    <row r="31" spans="1:161" s="14" customFormat="1" ht="30" customHeight="1" x14ac:dyDescent="0.2">
      <c r="A31" s="47" t="s">
        <v>97</v>
      </c>
      <c r="B31" s="48"/>
      <c r="C31" s="48"/>
      <c r="D31" s="48"/>
      <c r="E31" s="49"/>
      <c r="F31" s="61" t="s">
        <v>30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3"/>
      <c r="AU31" s="43" t="s">
        <v>165</v>
      </c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5"/>
      <c r="BT31" s="43">
        <v>0</v>
      </c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5"/>
      <c r="CS31" s="43">
        <v>0</v>
      </c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5"/>
    </row>
    <row r="32" spans="1:161" s="14" customFormat="1" ht="30" customHeight="1" x14ac:dyDescent="0.2">
      <c r="A32" s="47">
        <v>5</v>
      </c>
      <c r="B32" s="48"/>
      <c r="C32" s="48"/>
      <c r="D32" s="48"/>
      <c r="E32" s="49"/>
      <c r="F32" s="50" t="s">
        <v>31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60"/>
      <c r="AU32" s="52" t="s">
        <v>165</v>
      </c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4"/>
      <c r="BT32" s="52">
        <f>+BT33+BT34</f>
        <v>0</v>
      </c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4"/>
      <c r="CS32" s="52">
        <f>+CS33+CS34</f>
        <v>0</v>
      </c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4"/>
    </row>
    <row r="33" spans="1:141" s="14" customFormat="1" ht="36.75" customHeight="1" x14ac:dyDescent="0.2">
      <c r="A33" s="47" t="s">
        <v>98</v>
      </c>
      <c r="B33" s="48"/>
      <c r="C33" s="48"/>
      <c r="D33" s="48"/>
      <c r="E33" s="49"/>
      <c r="F33" s="61" t="s">
        <v>32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3"/>
      <c r="AU33" s="43" t="s">
        <v>165</v>
      </c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5"/>
      <c r="BT33" s="43">
        <v>0</v>
      </c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5"/>
      <c r="CS33" s="43">
        <v>0</v>
      </c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5"/>
    </row>
    <row r="34" spans="1:141" s="14" customFormat="1" ht="38.25" customHeight="1" x14ac:dyDescent="0.2">
      <c r="A34" s="47" t="s">
        <v>99</v>
      </c>
      <c r="B34" s="48"/>
      <c r="C34" s="48"/>
      <c r="D34" s="48"/>
      <c r="E34" s="49"/>
      <c r="F34" s="61" t="s">
        <v>33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3"/>
      <c r="AU34" s="43" t="s">
        <v>165</v>
      </c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5"/>
      <c r="BT34" s="43">
        <v>0</v>
      </c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5"/>
      <c r="CS34" s="43">
        <v>0</v>
      </c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5"/>
    </row>
    <row r="35" spans="1:141" s="14" customFormat="1" ht="30" customHeight="1" x14ac:dyDescent="0.2">
      <c r="A35" s="47">
        <v>6</v>
      </c>
      <c r="B35" s="48"/>
      <c r="C35" s="48"/>
      <c r="D35" s="48"/>
      <c r="E35" s="49"/>
      <c r="F35" s="50" t="s">
        <v>34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60"/>
      <c r="AU35" s="52" t="s">
        <v>165</v>
      </c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4"/>
      <c r="BT35" s="52">
        <f>+BT36+BT37+BT38+BT39+BT40+BT41</f>
        <v>0</v>
      </c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4"/>
      <c r="CS35" s="52">
        <f>+CS36+CS37+CS38+CS39+CS40+CS41</f>
        <v>0</v>
      </c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4"/>
    </row>
    <row r="36" spans="1:141" s="14" customFormat="1" ht="30" customHeight="1" x14ac:dyDescent="0.2">
      <c r="A36" s="47" t="s">
        <v>100</v>
      </c>
      <c r="B36" s="48"/>
      <c r="C36" s="48"/>
      <c r="D36" s="48"/>
      <c r="E36" s="49"/>
      <c r="F36" s="61" t="s">
        <v>35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3"/>
      <c r="AU36" s="43" t="s">
        <v>165</v>
      </c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5"/>
      <c r="BT36" s="43">
        <v>0</v>
      </c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5"/>
      <c r="CS36" s="43">
        <v>0</v>
      </c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5"/>
    </row>
    <row r="37" spans="1:141" s="14" customFormat="1" ht="30" customHeight="1" x14ac:dyDescent="0.2">
      <c r="A37" s="47" t="s">
        <v>101</v>
      </c>
      <c r="B37" s="48"/>
      <c r="C37" s="48"/>
      <c r="D37" s="48"/>
      <c r="E37" s="49"/>
      <c r="F37" s="61" t="s">
        <v>36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3"/>
      <c r="AU37" s="43" t="s">
        <v>165</v>
      </c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5"/>
      <c r="BT37" s="43">
        <v>0</v>
      </c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5"/>
      <c r="CS37" s="43">
        <v>0</v>
      </c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5"/>
    </row>
    <row r="38" spans="1:141" s="14" customFormat="1" ht="30" customHeight="1" x14ac:dyDescent="0.2">
      <c r="A38" s="47" t="s">
        <v>102</v>
      </c>
      <c r="B38" s="48"/>
      <c r="C38" s="48"/>
      <c r="D38" s="48"/>
      <c r="E38" s="49"/>
      <c r="F38" s="61" t="s">
        <v>37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3"/>
      <c r="AU38" s="43" t="s">
        <v>165</v>
      </c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5"/>
      <c r="BT38" s="43">
        <v>0</v>
      </c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5"/>
      <c r="CS38" s="43">
        <v>0</v>
      </c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5"/>
    </row>
    <row r="39" spans="1:141" s="14" customFormat="1" ht="30" customHeight="1" x14ac:dyDescent="0.2">
      <c r="A39" s="47" t="s">
        <v>103</v>
      </c>
      <c r="B39" s="48"/>
      <c r="C39" s="48"/>
      <c r="D39" s="48"/>
      <c r="E39" s="49"/>
      <c r="F39" s="61" t="s">
        <v>38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3"/>
      <c r="AU39" s="43" t="s">
        <v>165</v>
      </c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5"/>
      <c r="BT39" s="43">
        <v>0</v>
      </c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5"/>
      <c r="CS39" s="43">
        <v>0</v>
      </c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5"/>
    </row>
    <row r="40" spans="1:141" s="14" customFormat="1" ht="30" customHeight="1" x14ac:dyDescent="0.2">
      <c r="A40" s="47" t="s">
        <v>104</v>
      </c>
      <c r="B40" s="48"/>
      <c r="C40" s="48"/>
      <c r="D40" s="48"/>
      <c r="E40" s="49"/>
      <c r="F40" s="61" t="s">
        <v>39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3"/>
      <c r="AU40" s="43" t="s">
        <v>165</v>
      </c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5"/>
      <c r="BT40" s="43">
        <v>0</v>
      </c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5"/>
      <c r="CS40" s="43">
        <v>0</v>
      </c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5"/>
    </row>
    <row r="41" spans="1:141" s="14" customFormat="1" ht="30" customHeight="1" x14ac:dyDescent="0.2">
      <c r="A41" s="47" t="s">
        <v>105</v>
      </c>
      <c r="B41" s="48"/>
      <c r="C41" s="48"/>
      <c r="D41" s="48"/>
      <c r="E41" s="49"/>
      <c r="F41" s="61" t="s">
        <v>40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3"/>
      <c r="AU41" s="43" t="s">
        <v>165</v>
      </c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5"/>
      <c r="BT41" s="43">
        <v>0</v>
      </c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5"/>
      <c r="CS41" s="43">
        <v>0</v>
      </c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5"/>
    </row>
    <row r="42" spans="1:141" s="14" customFormat="1" ht="30" customHeight="1" x14ac:dyDescent="0.2">
      <c r="A42" s="47">
        <v>7</v>
      </c>
      <c r="B42" s="48"/>
      <c r="C42" s="48"/>
      <c r="D42" s="48"/>
      <c r="E42" s="49"/>
      <c r="F42" s="50" t="s">
        <v>41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60"/>
      <c r="AU42" s="43" t="s">
        <v>165</v>
      </c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5"/>
      <c r="BT42" s="52">
        <f>+BT43+BT44+BT45</f>
        <v>0</v>
      </c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4"/>
      <c r="CS42" s="52">
        <f>+CS43+CS44+CS45</f>
        <v>0</v>
      </c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4"/>
    </row>
    <row r="43" spans="1:141" s="14" customFormat="1" ht="37.5" customHeight="1" x14ac:dyDescent="0.2">
      <c r="A43" s="47" t="s">
        <v>106</v>
      </c>
      <c r="B43" s="48"/>
      <c r="C43" s="48"/>
      <c r="D43" s="48"/>
      <c r="E43" s="49"/>
      <c r="F43" s="61" t="s">
        <v>42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3"/>
      <c r="AU43" s="43" t="s">
        <v>165</v>
      </c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5"/>
      <c r="BT43" s="43">
        <v>0</v>
      </c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5"/>
      <c r="CS43" s="43">
        <v>0</v>
      </c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5"/>
    </row>
    <row r="44" spans="1:141" s="14" customFormat="1" ht="39" customHeight="1" x14ac:dyDescent="0.2">
      <c r="A44" s="47" t="s">
        <v>107</v>
      </c>
      <c r="B44" s="48"/>
      <c r="C44" s="48"/>
      <c r="D44" s="48"/>
      <c r="E44" s="49"/>
      <c r="F44" s="61" t="s">
        <v>43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3"/>
      <c r="AU44" s="43" t="s">
        <v>165</v>
      </c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5"/>
      <c r="BT44" s="43">
        <v>0</v>
      </c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5"/>
      <c r="CS44" s="43">
        <v>0</v>
      </c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5"/>
    </row>
    <row r="45" spans="1:141" s="14" customFormat="1" ht="30" customHeight="1" x14ac:dyDescent="0.2">
      <c r="A45" s="47" t="s">
        <v>108</v>
      </c>
      <c r="B45" s="48"/>
      <c r="C45" s="48"/>
      <c r="D45" s="48"/>
      <c r="E45" s="49"/>
      <c r="F45" s="61" t="s">
        <v>44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3"/>
      <c r="AU45" s="43" t="s">
        <v>165</v>
      </c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5"/>
      <c r="BT45" s="43">
        <v>0</v>
      </c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5"/>
      <c r="CS45" s="43">
        <v>0</v>
      </c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5"/>
    </row>
    <row r="46" spans="1:141" s="14" customFormat="1" ht="30" customHeight="1" x14ac:dyDescent="0.2">
      <c r="A46" s="47" t="s">
        <v>109</v>
      </c>
      <c r="B46" s="48"/>
      <c r="C46" s="48"/>
      <c r="D46" s="48"/>
      <c r="E46" s="49"/>
      <c r="F46" s="50" t="s">
        <v>45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60"/>
      <c r="AU46" s="43" t="s">
        <v>165</v>
      </c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5"/>
      <c r="BT46" s="52">
        <f>+BT47+BT48</f>
        <v>0</v>
      </c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4"/>
      <c r="CS46" s="52">
        <f>+CS47+CS48</f>
        <v>0</v>
      </c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27"/>
    </row>
    <row r="47" spans="1:141" s="14" customFormat="1" ht="30" customHeight="1" x14ac:dyDescent="0.2">
      <c r="A47" s="47" t="s">
        <v>110</v>
      </c>
      <c r="B47" s="48"/>
      <c r="C47" s="48"/>
      <c r="D47" s="48"/>
      <c r="E47" s="49"/>
      <c r="F47" s="61" t="s">
        <v>46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3"/>
      <c r="AU47" s="43" t="s">
        <v>165</v>
      </c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5"/>
      <c r="BT47" s="43">
        <v>0</v>
      </c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5"/>
      <c r="CS47" s="43">
        <v>0</v>
      </c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5"/>
    </row>
    <row r="48" spans="1:141" s="14" customFormat="1" ht="30" customHeight="1" x14ac:dyDescent="0.2">
      <c r="A48" s="47" t="s">
        <v>111</v>
      </c>
      <c r="B48" s="48"/>
      <c r="C48" s="48"/>
      <c r="D48" s="48"/>
      <c r="E48" s="49"/>
      <c r="F48" s="61" t="s">
        <v>47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3"/>
      <c r="AU48" s="43" t="s">
        <v>165</v>
      </c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5"/>
      <c r="BT48" s="43">
        <v>0</v>
      </c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5"/>
      <c r="CS48" s="43">
        <v>0</v>
      </c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5"/>
    </row>
    <row r="49" spans="1:141" s="14" customFormat="1" ht="30" customHeight="1" x14ac:dyDescent="0.2">
      <c r="A49" s="47">
        <v>9</v>
      </c>
      <c r="B49" s="48"/>
      <c r="C49" s="48"/>
      <c r="D49" s="48"/>
      <c r="E49" s="49"/>
      <c r="F49" s="50" t="s">
        <v>48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60"/>
      <c r="AU49" s="43" t="s">
        <v>165</v>
      </c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5"/>
      <c r="BT49" s="52">
        <f>+BT50+BT51+BT52+BT53</f>
        <v>7</v>
      </c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4"/>
      <c r="CS49" s="52">
        <f>+CS50+CS51+CS52+CS53</f>
        <v>7</v>
      </c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4"/>
    </row>
    <row r="50" spans="1:141" s="14" customFormat="1" ht="36" customHeight="1" x14ac:dyDescent="0.2">
      <c r="A50" s="47" t="s">
        <v>112</v>
      </c>
      <c r="B50" s="48"/>
      <c r="C50" s="48"/>
      <c r="D50" s="48"/>
      <c r="E50" s="49"/>
      <c r="F50" s="61" t="s">
        <v>49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3"/>
      <c r="AU50" s="43" t="s">
        <v>165</v>
      </c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5"/>
      <c r="BT50" s="43">
        <v>7</v>
      </c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5"/>
      <c r="CS50" s="43">
        <v>7</v>
      </c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5"/>
    </row>
    <row r="51" spans="1:141" s="14" customFormat="1" ht="30" customHeight="1" x14ac:dyDescent="0.2">
      <c r="A51" s="47" t="s">
        <v>113</v>
      </c>
      <c r="B51" s="48"/>
      <c r="C51" s="48"/>
      <c r="D51" s="48"/>
      <c r="E51" s="49"/>
      <c r="F51" s="61" t="s">
        <v>50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3"/>
      <c r="AU51" s="43" t="s">
        <v>165</v>
      </c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5"/>
      <c r="BT51" s="43">
        <v>0</v>
      </c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5"/>
      <c r="CS51" s="43">
        <v>0</v>
      </c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5"/>
    </row>
    <row r="52" spans="1:141" s="14" customFormat="1" ht="30" customHeight="1" x14ac:dyDescent="0.2">
      <c r="A52" s="47" t="s">
        <v>114</v>
      </c>
      <c r="B52" s="48"/>
      <c r="C52" s="48"/>
      <c r="D52" s="48"/>
      <c r="E52" s="49"/>
      <c r="F52" s="61" t="s">
        <v>51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3"/>
      <c r="AU52" s="43" t="s">
        <v>165</v>
      </c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5"/>
      <c r="BT52" s="43">
        <v>0</v>
      </c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5"/>
      <c r="CS52" s="43">
        <v>0</v>
      </c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5"/>
    </row>
    <row r="53" spans="1:141" s="14" customFormat="1" ht="30" customHeight="1" x14ac:dyDescent="0.2">
      <c r="A53" s="47" t="s">
        <v>115</v>
      </c>
      <c r="B53" s="48"/>
      <c r="C53" s="48"/>
      <c r="D53" s="48"/>
      <c r="E53" s="49"/>
      <c r="F53" s="61" t="s">
        <v>52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3"/>
      <c r="AU53" s="43" t="s">
        <v>165</v>
      </c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5"/>
      <c r="BT53" s="43">
        <v>0</v>
      </c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5"/>
      <c r="CS53" s="43">
        <v>0</v>
      </c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5"/>
    </row>
    <row r="54" spans="1:141" s="14" customFormat="1" ht="30" customHeight="1" x14ac:dyDescent="0.2">
      <c r="A54" s="47">
        <v>10</v>
      </c>
      <c r="B54" s="48"/>
      <c r="C54" s="48"/>
      <c r="D54" s="48"/>
      <c r="E54" s="49"/>
      <c r="F54" s="50" t="s">
        <v>53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60"/>
      <c r="AU54" s="43" t="s">
        <v>165</v>
      </c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5"/>
      <c r="BT54" s="52">
        <f>+BT55+BT56</f>
        <v>11</v>
      </c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4"/>
      <c r="CS54" s="52">
        <f>+CS55+CS56</f>
        <v>7</v>
      </c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4"/>
    </row>
    <row r="55" spans="1:141" s="14" customFormat="1" ht="30" customHeight="1" x14ac:dyDescent="0.2">
      <c r="A55" s="47" t="s">
        <v>116</v>
      </c>
      <c r="B55" s="48"/>
      <c r="C55" s="48"/>
      <c r="D55" s="48"/>
      <c r="E55" s="49"/>
      <c r="F55" s="61" t="s">
        <v>54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3"/>
      <c r="AU55" s="43" t="s">
        <v>165</v>
      </c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5"/>
      <c r="BT55" s="43">
        <v>11</v>
      </c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5"/>
      <c r="CS55" s="43">
        <v>7</v>
      </c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5"/>
    </row>
    <row r="56" spans="1:141" s="14" customFormat="1" ht="30" customHeight="1" x14ac:dyDescent="0.2">
      <c r="A56" s="47" t="s">
        <v>117</v>
      </c>
      <c r="B56" s="48"/>
      <c r="C56" s="48"/>
      <c r="D56" s="48"/>
      <c r="E56" s="49"/>
      <c r="F56" s="61" t="s">
        <v>55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3"/>
      <c r="AU56" s="43" t="s">
        <v>165</v>
      </c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5"/>
      <c r="BT56" s="43">
        <v>0</v>
      </c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5"/>
      <c r="CS56" s="43">
        <v>0</v>
      </c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5"/>
    </row>
    <row r="57" spans="1:141" s="14" customFormat="1" ht="30" customHeight="1" x14ac:dyDescent="0.2">
      <c r="A57" s="47">
        <v>11</v>
      </c>
      <c r="B57" s="48"/>
      <c r="C57" s="48"/>
      <c r="D57" s="48"/>
      <c r="E57" s="49"/>
      <c r="F57" s="50" t="s">
        <v>56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60"/>
      <c r="AU57" s="43" t="s">
        <v>165</v>
      </c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5"/>
      <c r="BT57" s="52">
        <f>+BT58+BT59</f>
        <v>0</v>
      </c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4"/>
      <c r="CS57" s="52">
        <f>+CS58+CS59</f>
        <v>0</v>
      </c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4"/>
    </row>
    <row r="58" spans="1:141" s="14" customFormat="1" ht="36.75" customHeight="1" x14ac:dyDescent="0.2">
      <c r="A58" s="47" t="s">
        <v>118</v>
      </c>
      <c r="B58" s="48"/>
      <c r="C58" s="48"/>
      <c r="D58" s="48"/>
      <c r="E58" s="49"/>
      <c r="F58" s="61" t="s">
        <v>57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3"/>
      <c r="AU58" s="43" t="s">
        <v>165</v>
      </c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5"/>
      <c r="BT58" s="43">
        <v>0</v>
      </c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5"/>
      <c r="CS58" s="43">
        <v>0</v>
      </c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5"/>
    </row>
    <row r="59" spans="1:141" s="14" customFormat="1" ht="30" customHeight="1" x14ac:dyDescent="0.2">
      <c r="A59" s="47" t="s">
        <v>119</v>
      </c>
      <c r="B59" s="48"/>
      <c r="C59" s="48"/>
      <c r="D59" s="48"/>
      <c r="E59" s="49"/>
      <c r="F59" s="61" t="s">
        <v>58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3"/>
      <c r="AU59" s="43" t="s">
        <v>165</v>
      </c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5"/>
      <c r="BT59" s="43">
        <v>0</v>
      </c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5"/>
      <c r="CS59" s="43">
        <v>0</v>
      </c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5"/>
    </row>
    <row r="60" spans="1:141" s="14" customFormat="1" ht="30" customHeight="1" x14ac:dyDescent="0.2">
      <c r="A60" s="47">
        <v>12</v>
      </c>
      <c r="B60" s="48"/>
      <c r="C60" s="48"/>
      <c r="D60" s="48"/>
      <c r="E60" s="49"/>
      <c r="F60" s="50" t="s">
        <v>59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60"/>
      <c r="AU60" s="43" t="s">
        <v>165</v>
      </c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5"/>
      <c r="BT60" s="52">
        <f>+BT61+BT62</f>
        <v>0</v>
      </c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4"/>
      <c r="CS60" s="52">
        <f>+CS61+CS62</f>
        <v>0</v>
      </c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4"/>
    </row>
    <row r="61" spans="1:141" s="14" customFormat="1" ht="35.25" customHeight="1" x14ac:dyDescent="0.2">
      <c r="A61" s="47" t="s">
        <v>120</v>
      </c>
      <c r="B61" s="48"/>
      <c r="C61" s="48"/>
      <c r="D61" s="48"/>
      <c r="E61" s="49"/>
      <c r="F61" s="61" t="s">
        <v>60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3"/>
      <c r="AU61" s="43" t="s">
        <v>165</v>
      </c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5"/>
      <c r="BT61" s="43">
        <v>0</v>
      </c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5"/>
      <c r="CS61" s="43">
        <v>0</v>
      </c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5"/>
    </row>
    <row r="62" spans="1:141" s="14" customFormat="1" ht="30" customHeight="1" x14ac:dyDescent="0.2">
      <c r="A62" s="47" t="s">
        <v>121</v>
      </c>
      <c r="B62" s="48"/>
      <c r="C62" s="48"/>
      <c r="D62" s="48"/>
      <c r="E62" s="49"/>
      <c r="F62" s="61" t="s">
        <v>61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3"/>
      <c r="AU62" s="43" t="s">
        <v>165</v>
      </c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5"/>
      <c r="BT62" s="43">
        <v>0</v>
      </c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5"/>
      <c r="CS62" s="43">
        <v>0</v>
      </c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5"/>
    </row>
    <row r="63" spans="1:141" s="14" customFormat="1" ht="30" customHeight="1" x14ac:dyDescent="0.2">
      <c r="A63" s="47">
        <v>13</v>
      </c>
      <c r="B63" s="48"/>
      <c r="C63" s="48"/>
      <c r="D63" s="48"/>
      <c r="E63" s="49"/>
      <c r="F63" s="50" t="s">
        <v>62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60"/>
      <c r="AU63" s="43" t="s">
        <v>165</v>
      </c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5"/>
      <c r="BT63" s="52">
        <f>+BT64+BT65+BT66</f>
        <v>0</v>
      </c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4"/>
      <c r="CS63" s="52">
        <f>+CS64+CS65+CS66</f>
        <v>0</v>
      </c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4"/>
    </row>
    <row r="64" spans="1:141" s="14" customFormat="1" ht="36.75" customHeight="1" x14ac:dyDescent="0.2">
      <c r="A64" s="47" t="s">
        <v>122</v>
      </c>
      <c r="B64" s="48"/>
      <c r="C64" s="48"/>
      <c r="D64" s="48"/>
      <c r="E64" s="49"/>
      <c r="F64" s="61" t="s">
        <v>63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3"/>
      <c r="AU64" s="43" t="s">
        <v>165</v>
      </c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5"/>
      <c r="BT64" s="43">
        <v>0</v>
      </c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5"/>
      <c r="CS64" s="43">
        <v>0</v>
      </c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5"/>
    </row>
    <row r="65" spans="1:141" s="14" customFormat="1" ht="30" customHeight="1" x14ac:dyDescent="0.2">
      <c r="A65" s="47" t="s">
        <v>123</v>
      </c>
      <c r="B65" s="48"/>
      <c r="C65" s="48"/>
      <c r="D65" s="48"/>
      <c r="E65" s="49"/>
      <c r="F65" s="61" t="s">
        <v>64</v>
      </c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3"/>
      <c r="AU65" s="43" t="s">
        <v>165</v>
      </c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5"/>
      <c r="BT65" s="43">
        <v>0</v>
      </c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5"/>
      <c r="CS65" s="43">
        <v>0</v>
      </c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5"/>
    </row>
    <row r="66" spans="1:141" s="14" customFormat="1" ht="30" customHeight="1" x14ac:dyDescent="0.2">
      <c r="A66" s="47" t="s">
        <v>124</v>
      </c>
      <c r="B66" s="48"/>
      <c r="C66" s="48"/>
      <c r="D66" s="48"/>
      <c r="E66" s="49"/>
      <c r="F66" s="61" t="s">
        <v>65</v>
      </c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3"/>
      <c r="AU66" s="43" t="s">
        <v>165</v>
      </c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5"/>
      <c r="BT66" s="43">
        <v>0</v>
      </c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5"/>
      <c r="CS66" s="43">
        <v>0</v>
      </c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5"/>
    </row>
    <row r="67" spans="1:141" s="14" customFormat="1" ht="30" customHeight="1" x14ac:dyDescent="0.2">
      <c r="A67" s="47">
        <v>14</v>
      </c>
      <c r="B67" s="48"/>
      <c r="C67" s="48"/>
      <c r="D67" s="48"/>
      <c r="E67" s="49"/>
      <c r="F67" s="50" t="s">
        <v>140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60"/>
      <c r="AU67" s="43" t="s">
        <v>165</v>
      </c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5"/>
      <c r="BT67" s="52">
        <f>+BT68</f>
        <v>0</v>
      </c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4"/>
      <c r="CS67" s="52">
        <f>+CS68</f>
        <v>0</v>
      </c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4"/>
    </row>
    <row r="68" spans="1:141" s="14" customFormat="1" ht="30" customHeight="1" x14ac:dyDescent="0.2">
      <c r="A68" s="47" t="s">
        <v>125</v>
      </c>
      <c r="B68" s="48"/>
      <c r="C68" s="48"/>
      <c r="D68" s="48"/>
      <c r="E68" s="49"/>
      <c r="F68" s="61" t="s">
        <v>66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3"/>
      <c r="AU68" s="43" t="s">
        <v>165</v>
      </c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5"/>
      <c r="BT68" s="43">
        <v>0</v>
      </c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5"/>
      <c r="CS68" s="43">
        <v>0</v>
      </c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5"/>
    </row>
    <row r="69" spans="1:141" s="14" customFormat="1" ht="30" customHeight="1" x14ac:dyDescent="0.2">
      <c r="A69" s="47">
        <v>15</v>
      </c>
      <c r="B69" s="48"/>
      <c r="C69" s="48"/>
      <c r="D69" s="48"/>
      <c r="E69" s="49"/>
      <c r="F69" s="50" t="s">
        <v>67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60"/>
      <c r="AU69" s="43" t="s">
        <v>165</v>
      </c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5"/>
      <c r="BT69" s="52">
        <f>+BT70</f>
        <v>0</v>
      </c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4"/>
      <c r="CS69" s="52">
        <f>+CS70</f>
        <v>0</v>
      </c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4"/>
    </row>
    <row r="70" spans="1:141" s="14" customFormat="1" ht="37.5" customHeight="1" x14ac:dyDescent="0.2">
      <c r="A70" s="47" t="s">
        <v>126</v>
      </c>
      <c r="B70" s="48"/>
      <c r="C70" s="48"/>
      <c r="D70" s="48"/>
      <c r="E70" s="49"/>
      <c r="F70" s="61" t="s">
        <v>68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3"/>
      <c r="AU70" s="43" t="s">
        <v>165</v>
      </c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5"/>
      <c r="BT70" s="43">
        <v>0</v>
      </c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5"/>
      <c r="CS70" s="43">
        <v>0</v>
      </c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5"/>
    </row>
    <row r="71" spans="1:141" s="14" customFormat="1" ht="30" customHeight="1" x14ac:dyDescent="0.2">
      <c r="A71" s="47">
        <v>16</v>
      </c>
      <c r="B71" s="48"/>
      <c r="C71" s="48"/>
      <c r="D71" s="48"/>
      <c r="E71" s="49"/>
      <c r="F71" s="50" t="s">
        <v>69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60"/>
      <c r="AU71" s="43" t="s">
        <v>165</v>
      </c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5"/>
      <c r="BT71" s="52">
        <f>+BT72+BT73+BT74</f>
        <v>0</v>
      </c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4"/>
      <c r="CS71" s="52">
        <f>+CS72+CS73+CS74</f>
        <v>0</v>
      </c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27"/>
    </row>
    <row r="72" spans="1:141" s="14" customFormat="1" ht="30" customHeight="1" x14ac:dyDescent="0.2">
      <c r="A72" s="47" t="s">
        <v>127</v>
      </c>
      <c r="B72" s="48"/>
      <c r="C72" s="48"/>
      <c r="D72" s="48"/>
      <c r="E72" s="49"/>
      <c r="F72" s="61" t="s">
        <v>70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3"/>
      <c r="AU72" s="43" t="s">
        <v>165</v>
      </c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5"/>
      <c r="BT72" s="43">
        <v>0</v>
      </c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5"/>
      <c r="CS72" s="43">
        <v>0</v>
      </c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5"/>
    </row>
    <row r="73" spans="1:141" s="14" customFormat="1" ht="30" customHeight="1" x14ac:dyDescent="0.2">
      <c r="A73" s="47" t="s">
        <v>128</v>
      </c>
      <c r="B73" s="48"/>
      <c r="C73" s="48"/>
      <c r="D73" s="48"/>
      <c r="E73" s="49"/>
      <c r="F73" s="61" t="s">
        <v>71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3"/>
      <c r="AU73" s="43" t="s">
        <v>165</v>
      </c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5"/>
      <c r="BT73" s="43">
        <v>0</v>
      </c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5"/>
      <c r="CS73" s="43">
        <v>0</v>
      </c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5"/>
    </row>
    <row r="74" spans="1:141" s="14" customFormat="1" ht="30" customHeight="1" x14ac:dyDescent="0.2">
      <c r="A74" s="47" t="s">
        <v>129</v>
      </c>
      <c r="B74" s="48"/>
      <c r="C74" s="48"/>
      <c r="D74" s="48"/>
      <c r="E74" s="49"/>
      <c r="F74" s="61" t="s">
        <v>72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3"/>
      <c r="AU74" s="43" t="s">
        <v>165</v>
      </c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5"/>
      <c r="BT74" s="43">
        <v>0</v>
      </c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5"/>
      <c r="CS74" s="43">
        <v>0</v>
      </c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5"/>
    </row>
    <row r="75" spans="1:141" s="14" customFormat="1" ht="30" customHeight="1" x14ac:dyDescent="0.2">
      <c r="A75" s="47">
        <v>17</v>
      </c>
      <c r="B75" s="48"/>
      <c r="C75" s="48"/>
      <c r="D75" s="48"/>
      <c r="E75" s="49"/>
      <c r="F75" s="50" t="s">
        <v>73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60"/>
      <c r="AU75" s="43" t="s">
        <v>165</v>
      </c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5"/>
      <c r="BT75" s="52">
        <f>+BT76+BT77</f>
        <v>0</v>
      </c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4"/>
      <c r="CS75" s="52">
        <f>+CS76+CS77</f>
        <v>0</v>
      </c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4"/>
    </row>
    <row r="76" spans="1:141" s="14" customFormat="1" ht="30" customHeight="1" x14ac:dyDescent="0.2">
      <c r="A76" s="47" t="s">
        <v>130</v>
      </c>
      <c r="B76" s="48"/>
      <c r="C76" s="48"/>
      <c r="D76" s="48"/>
      <c r="E76" s="49"/>
      <c r="F76" s="61" t="s">
        <v>74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3"/>
      <c r="AU76" s="43" t="s">
        <v>165</v>
      </c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5"/>
      <c r="BT76" s="43">
        <v>0</v>
      </c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5"/>
      <c r="CS76" s="43">
        <v>0</v>
      </c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5"/>
    </row>
    <row r="77" spans="1:141" s="14" customFormat="1" ht="37.5" customHeight="1" x14ac:dyDescent="0.2">
      <c r="A77" s="47" t="s">
        <v>131</v>
      </c>
      <c r="B77" s="48"/>
      <c r="C77" s="48"/>
      <c r="D77" s="48"/>
      <c r="E77" s="49"/>
      <c r="F77" s="61" t="s">
        <v>75</v>
      </c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3"/>
      <c r="AU77" s="43" t="s">
        <v>165</v>
      </c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5"/>
      <c r="BT77" s="43">
        <v>0</v>
      </c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5"/>
      <c r="CS77" s="43">
        <v>0</v>
      </c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5"/>
    </row>
    <row r="78" spans="1:141" s="14" customFormat="1" ht="30" customHeight="1" x14ac:dyDescent="0.2">
      <c r="A78" s="47">
        <v>18</v>
      </c>
      <c r="B78" s="48"/>
      <c r="C78" s="48"/>
      <c r="D78" s="48"/>
      <c r="E78" s="49"/>
      <c r="F78" s="50" t="s">
        <v>76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60"/>
      <c r="AU78" s="43" t="s">
        <v>165</v>
      </c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5"/>
      <c r="BT78" s="52">
        <f>+BT79</f>
        <v>1</v>
      </c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4"/>
      <c r="CS78" s="52">
        <f>+CS79</f>
        <v>1</v>
      </c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4"/>
    </row>
    <row r="79" spans="1:141" s="14" customFormat="1" ht="30" customHeight="1" x14ac:dyDescent="0.2">
      <c r="A79" s="47" t="s">
        <v>132</v>
      </c>
      <c r="B79" s="48"/>
      <c r="C79" s="48"/>
      <c r="D79" s="48"/>
      <c r="E79" s="49"/>
      <c r="F79" s="61" t="s">
        <v>77</v>
      </c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3"/>
      <c r="AU79" s="43" t="s">
        <v>165</v>
      </c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5"/>
      <c r="BT79" s="43">
        <v>1</v>
      </c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5"/>
      <c r="CS79" s="43">
        <v>1</v>
      </c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5"/>
    </row>
    <row r="80" spans="1:141" s="14" customFormat="1" ht="30" customHeight="1" x14ac:dyDescent="0.2">
      <c r="A80" s="47">
        <v>19</v>
      </c>
      <c r="B80" s="48"/>
      <c r="C80" s="48"/>
      <c r="D80" s="48"/>
      <c r="E80" s="49"/>
      <c r="F80" s="50" t="s">
        <v>78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60"/>
      <c r="AU80" s="43" t="s">
        <v>165</v>
      </c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5"/>
      <c r="BT80" s="52">
        <f>+BT81</f>
        <v>0</v>
      </c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4"/>
      <c r="CS80" s="52">
        <f>+CS81</f>
        <v>0</v>
      </c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4"/>
    </row>
    <row r="81" spans="1:141" s="14" customFormat="1" ht="30" customHeight="1" x14ac:dyDescent="0.2">
      <c r="A81" s="47" t="s">
        <v>133</v>
      </c>
      <c r="B81" s="48"/>
      <c r="C81" s="48"/>
      <c r="D81" s="48"/>
      <c r="E81" s="49"/>
      <c r="F81" s="61" t="s">
        <v>79</v>
      </c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3"/>
      <c r="AU81" s="43" t="s">
        <v>165</v>
      </c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5"/>
      <c r="BT81" s="43">
        <v>0</v>
      </c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5"/>
      <c r="CS81" s="43">
        <v>0</v>
      </c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5"/>
    </row>
    <row r="82" spans="1:141" s="14" customFormat="1" ht="30" customHeight="1" x14ac:dyDescent="0.2">
      <c r="A82" s="47">
        <v>20</v>
      </c>
      <c r="B82" s="48"/>
      <c r="C82" s="48"/>
      <c r="D82" s="48"/>
      <c r="E82" s="49"/>
      <c r="F82" s="50" t="s">
        <v>80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60"/>
      <c r="AU82" s="43" t="s">
        <v>165</v>
      </c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5"/>
      <c r="BT82" s="52">
        <f>+BT83+BT84+BT85+BT86</f>
        <v>0</v>
      </c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4"/>
      <c r="CS82" s="52">
        <f>+CS83+CS84+CS85+CS86</f>
        <v>0</v>
      </c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4"/>
    </row>
    <row r="83" spans="1:141" s="14" customFormat="1" ht="30" customHeight="1" x14ac:dyDescent="0.2">
      <c r="A83" s="47" t="s">
        <v>134</v>
      </c>
      <c r="B83" s="48"/>
      <c r="C83" s="48"/>
      <c r="D83" s="48"/>
      <c r="E83" s="49"/>
      <c r="F83" s="61" t="s">
        <v>81</v>
      </c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3"/>
      <c r="AU83" s="43" t="s">
        <v>165</v>
      </c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5"/>
      <c r="BT83" s="43">
        <v>0</v>
      </c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5"/>
      <c r="CS83" s="43">
        <v>0</v>
      </c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5"/>
    </row>
    <row r="84" spans="1:141" s="14" customFormat="1" ht="30" customHeight="1" x14ac:dyDescent="0.2">
      <c r="A84" s="47" t="s">
        <v>135</v>
      </c>
      <c r="B84" s="48"/>
      <c r="C84" s="48"/>
      <c r="D84" s="48"/>
      <c r="E84" s="49"/>
      <c r="F84" s="61" t="s">
        <v>82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3"/>
      <c r="AU84" s="43" t="s">
        <v>165</v>
      </c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5"/>
      <c r="BT84" s="43">
        <v>0</v>
      </c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5"/>
      <c r="CS84" s="43">
        <v>0</v>
      </c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5"/>
    </row>
    <row r="85" spans="1:141" s="14" customFormat="1" ht="30" customHeight="1" x14ac:dyDescent="0.2">
      <c r="A85" s="47" t="s">
        <v>136</v>
      </c>
      <c r="B85" s="48"/>
      <c r="C85" s="48"/>
      <c r="D85" s="48"/>
      <c r="E85" s="49"/>
      <c r="F85" s="61" t="s">
        <v>83</v>
      </c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3"/>
      <c r="AU85" s="43" t="s">
        <v>165</v>
      </c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5"/>
      <c r="BT85" s="43">
        <v>0</v>
      </c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5"/>
      <c r="CS85" s="43">
        <v>0</v>
      </c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5"/>
    </row>
    <row r="86" spans="1:141" s="14" customFormat="1" ht="30" customHeight="1" x14ac:dyDescent="0.2">
      <c r="A86" s="47" t="s">
        <v>137</v>
      </c>
      <c r="B86" s="48"/>
      <c r="C86" s="48"/>
      <c r="D86" s="48"/>
      <c r="E86" s="49"/>
      <c r="F86" s="61" t="s">
        <v>84</v>
      </c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3"/>
      <c r="AU86" s="43" t="s">
        <v>165</v>
      </c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5"/>
      <c r="BT86" s="43">
        <v>0</v>
      </c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5"/>
      <c r="CS86" s="43">
        <v>0</v>
      </c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5"/>
    </row>
    <row r="87" spans="1:141" s="14" customFormat="1" ht="30" customHeight="1" x14ac:dyDescent="0.2">
      <c r="A87" s="47">
        <v>21</v>
      </c>
      <c r="B87" s="48"/>
      <c r="C87" s="48"/>
      <c r="D87" s="48"/>
      <c r="E87" s="49"/>
      <c r="F87" s="50" t="s">
        <v>85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60"/>
      <c r="AU87" s="43" t="s">
        <v>165</v>
      </c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5"/>
      <c r="BT87" s="52">
        <f>+BT88+BT89</f>
        <v>0</v>
      </c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4"/>
      <c r="CS87" s="52">
        <f>+CS88+CS89</f>
        <v>0</v>
      </c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4"/>
    </row>
    <row r="88" spans="1:141" s="14" customFormat="1" ht="30" customHeight="1" x14ac:dyDescent="0.2">
      <c r="A88" s="47" t="s">
        <v>138</v>
      </c>
      <c r="B88" s="48"/>
      <c r="C88" s="48"/>
      <c r="D88" s="48"/>
      <c r="E88" s="49"/>
      <c r="F88" s="61" t="s">
        <v>86</v>
      </c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3"/>
      <c r="AU88" s="43" t="s">
        <v>165</v>
      </c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5"/>
      <c r="BT88" s="43">
        <v>0</v>
      </c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5"/>
      <c r="CS88" s="43">
        <v>0</v>
      </c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5"/>
    </row>
    <row r="89" spans="1:141" s="14" customFormat="1" ht="30" customHeight="1" x14ac:dyDescent="0.2">
      <c r="A89" s="47" t="s">
        <v>139</v>
      </c>
      <c r="B89" s="48"/>
      <c r="C89" s="48"/>
      <c r="D89" s="48"/>
      <c r="E89" s="49"/>
      <c r="F89" s="61" t="s">
        <v>87</v>
      </c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3"/>
      <c r="AU89" s="43" t="s">
        <v>165</v>
      </c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5"/>
      <c r="BT89" s="43">
        <v>0</v>
      </c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5"/>
      <c r="CS89" s="43">
        <v>0</v>
      </c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5"/>
    </row>
    <row r="90" spans="1:141" s="14" customFormat="1" ht="30" customHeight="1" x14ac:dyDescent="0.2">
      <c r="A90" s="47">
        <v>22</v>
      </c>
      <c r="B90" s="48"/>
      <c r="C90" s="48"/>
      <c r="D90" s="48"/>
      <c r="E90" s="49"/>
      <c r="F90" s="50" t="s">
        <v>88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43" t="s">
        <v>165</v>
      </c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5"/>
      <c r="BT90" s="52">
        <v>19</v>
      </c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4"/>
      <c r="CS90" s="43">
        <v>19</v>
      </c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5"/>
    </row>
    <row r="91" spans="1:141" s="14" customFormat="1" ht="30" customHeight="1" x14ac:dyDescent="0.2">
      <c r="A91" s="47">
        <v>23</v>
      </c>
      <c r="B91" s="48"/>
      <c r="C91" s="48"/>
      <c r="D91" s="48"/>
      <c r="E91" s="49"/>
      <c r="F91" s="50" t="s">
        <v>166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43" t="s">
        <v>165</v>
      </c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5"/>
      <c r="BT91" s="52">
        <v>42</v>
      </c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4"/>
      <c r="CS91" s="43">
        <v>40</v>
      </c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5"/>
    </row>
    <row r="92" spans="1:141" s="18" customFormat="1" ht="18" customHeight="1" x14ac:dyDescent="0.2">
      <c r="A92" s="55" t="s">
        <v>13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7"/>
      <c r="AU92" s="43" t="s">
        <v>165</v>
      </c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5"/>
      <c r="BT92" s="52">
        <f>BT19+BT21+BT23+BT28+BT32+BT35+BT42+BT46+BT49+BT54+BT57+BT60+BT63+BT67+BT69+BT71+BT75+BT78+BT80+BT82+BT87+BT90+BT91</f>
        <v>83</v>
      </c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4"/>
      <c r="CS92" s="52">
        <f>CS19+CS21+CS23+CS28+CS32+CS35+CS42+CS46+CS49+CS54+CS57+CS60+CS63+CS67+CS69+CS71+CS75+CS78+CS80+CS82+CS87+CS90+CS91</f>
        <v>77</v>
      </c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4"/>
    </row>
    <row r="93" spans="1:141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</sheetData>
  <mergeCells count="397">
    <mergeCell ref="A90:E90"/>
    <mergeCell ref="F90:AT90"/>
    <mergeCell ref="AU90:BS90"/>
    <mergeCell ref="BT90:CR90"/>
    <mergeCell ref="CS90:EK90"/>
    <mergeCell ref="A92:AT92"/>
    <mergeCell ref="AU92:BS92"/>
    <mergeCell ref="BT92:CR92"/>
    <mergeCell ref="CS92:EK92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J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6:E46"/>
    <mergeCell ref="F46:AT46"/>
    <mergeCell ref="AU46:BS46"/>
    <mergeCell ref="BT46:CR46"/>
    <mergeCell ref="CS46:EJ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AB994-8BF7-45D9-9442-D118180E3B77}">
  <dimension ref="A1:FE93"/>
  <sheetViews>
    <sheetView topLeftCell="A82" zoomScaleNormal="100" zoomScaleSheetLayoutView="100" workbookViewId="0">
      <selection activeCell="CD103" sqref="CD103:CE103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14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2" t="s">
        <v>17</v>
      </c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5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26" customFormat="1" ht="1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pans="1:161" s="16" customFormat="1" ht="15" x14ac:dyDescent="0.25">
      <c r="A7" s="31" t="s">
        <v>15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28" t="s">
        <v>141</v>
      </c>
      <c r="CZ7" s="28"/>
      <c r="DA7" s="28"/>
      <c r="DB7" s="28"/>
      <c r="DC7" s="29" t="s">
        <v>1</v>
      </c>
      <c r="DD7" s="29"/>
      <c r="DE7" s="30" t="s">
        <v>142</v>
      </c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3" t="s">
        <v>2</v>
      </c>
      <c r="DZ7" s="33"/>
      <c r="EA7" s="33"/>
      <c r="EB7" s="33"/>
      <c r="EC7" s="33"/>
      <c r="ED7" s="28" t="s">
        <v>143</v>
      </c>
      <c r="EE7" s="28"/>
      <c r="EF7" s="28"/>
      <c r="EG7" s="28"/>
      <c r="EH7" s="29" t="s">
        <v>1</v>
      </c>
      <c r="EI7" s="29"/>
      <c r="EJ7" s="30" t="s">
        <v>144</v>
      </c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</row>
    <row r="8" spans="1:161" s="9" customFormat="1" ht="12.75" customHeight="1" x14ac:dyDescent="0.2"/>
    <row r="9" spans="1:161" s="12" customFormat="1" ht="13.5" customHeight="1" x14ac:dyDescent="0.2">
      <c r="A9" s="58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9" t="s">
        <v>145</v>
      </c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</row>
    <row r="10" spans="1:161" s="9" customFormat="1" x14ac:dyDescent="0.2"/>
    <row r="11" spans="1:161" s="12" customFormat="1" ht="13.5" customHeight="1" x14ac:dyDescent="0.2">
      <c r="A11" s="58" t="s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9" t="s">
        <v>146</v>
      </c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1" s="10" customFormat="1" x14ac:dyDescent="0.2"/>
    <row r="13" spans="1:161" s="25" customFormat="1" ht="13.5" customHeight="1" x14ac:dyDescent="0.2">
      <c r="A13" s="37" t="s">
        <v>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8" t="s">
        <v>153</v>
      </c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</row>
    <row r="14" spans="1:161" s="10" customFormat="1" ht="12.75" customHeight="1" x14ac:dyDescent="0.2">
      <c r="B14" s="11"/>
      <c r="C14" s="11"/>
      <c r="D14" s="11"/>
      <c r="E14" s="11"/>
    </row>
    <row r="15" spans="1:161" s="25" customFormat="1" ht="13.5" customHeight="1" x14ac:dyDescent="0.2">
      <c r="A15" s="37" t="s">
        <v>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46" t="s">
        <v>165</v>
      </c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25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42" t="s">
        <v>9</v>
      </c>
      <c r="B17" s="42"/>
      <c r="C17" s="42"/>
      <c r="D17" s="42"/>
      <c r="E17" s="42"/>
      <c r="F17" s="42" t="s">
        <v>10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11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 t="s">
        <v>16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 t="s">
        <v>12</v>
      </c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9">
        <v>1</v>
      </c>
      <c r="B18" s="40"/>
      <c r="C18" s="40"/>
      <c r="D18" s="40"/>
      <c r="E18" s="41"/>
      <c r="F18" s="39">
        <v>2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1"/>
      <c r="AU18" s="39">
        <v>3</v>
      </c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1"/>
      <c r="BT18" s="39">
        <v>4</v>
      </c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1"/>
      <c r="CS18" s="39">
        <v>5</v>
      </c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1"/>
    </row>
    <row r="19" spans="1:161" s="14" customFormat="1" ht="30" customHeight="1" x14ac:dyDescent="0.2">
      <c r="A19" s="47">
        <v>1</v>
      </c>
      <c r="B19" s="48"/>
      <c r="C19" s="48"/>
      <c r="D19" s="48"/>
      <c r="E19" s="49"/>
      <c r="F19" s="50" t="s">
        <v>18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60"/>
      <c r="AU19" s="52" t="str">
        <f>AU20</f>
        <v>н/у</v>
      </c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4"/>
      <c r="BT19" s="52">
        <f>BT20</f>
        <v>0</v>
      </c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4"/>
      <c r="CS19" s="52">
        <f>CS20</f>
        <v>0</v>
      </c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4"/>
    </row>
    <row r="20" spans="1:161" s="14" customFormat="1" ht="30" customHeight="1" x14ac:dyDescent="0.2">
      <c r="A20" s="47" t="s">
        <v>89</v>
      </c>
      <c r="B20" s="48"/>
      <c r="C20" s="48"/>
      <c r="D20" s="48"/>
      <c r="E20" s="49"/>
      <c r="F20" s="61" t="s">
        <v>19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3"/>
      <c r="AU20" s="43" t="s">
        <v>165</v>
      </c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5"/>
      <c r="BT20" s="43">
        <v>0</v>
      </c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5"/>
      <c r="CS20" s="43">
        <v>0</v>
      </c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5"/>
    </row>
    <row r="21" spans="1:161" s="14" customFormat="1" ht="30" customHeight="1" x14ac:dyDescent="0.2">
      <c r="A21" s="47">
        <v>2</v>
      </c>
      <c r="B21" s="48"/>
      <c r="C21" s="48"/>
      <c r="D21" s="48"/>
      <c r="E21" s="49"/>
      <c r="F21" s="50" t="s">
        <v>20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60"/>
      <c r="AU21" s="52" t="str">
        <f>+AU22</f>
        <v>н/у</v>
      </c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4"/>
      <c r="BT21" s="43">
        <v>0</v>
      </c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5"/>
      <c r="CS21" s="52">
        <f>+CS22</f>
        <v>0</v>
      </c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4"/>
    </row>
    <row r="22" spans="1:161" s="14" customFormat="1" ht="30" customHeight="1" x14ac:dyDescent="0.2">
      <c r="A22" s="47" t="s">
        <v>90</v>
      </c>
      <c r="B22" s="48"/>
      <c r="C22" s="48"/>
      <c r="D22" s="48"/>
      <c r="E22" s="49"/>
      <c r="F22" s="61" t="s">
        <v>21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3"/>
      <c r="AU22" s="43" t="s">
        <v>165</v>
      </c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5"/>
      <c r="BT22" s="43">
        <v>0</v>
      </c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5"/>
      <c r="CS22" s="43">
        <v>0</v>
      </c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5"/>
    </row>
    <row r="23" spans="1:161" s="14" customFormat="1" ht="30" customHeight="1" x14ac:dyDescent="0.2">
      <c r="A23" s="47">
        <v>3</v>
      </c>
      <c r="B23" s="48"/>
      <c r="C23" s="48"/>
      <c r="D23" s="48"/>
      <c r="E23" s="49"/>
      <c r="F23" s="50" t="s">
        <v>22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60"/>
      <c r="AU23" s="52" t="s">
        <v>165</v>
      </c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4"/>
      <c r="BT23" s="43">
        <v>0</v>
      </c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5"/>
      <c r="CS23" s="52">
        <v>0</v>
      </c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4"/>
    </row>
    <row r="24" spans="1:161" s="14" customFormat="1" ht="30" customHeight="1" x14ac:dyDescent="0.2">
      <c r="A24" s="47" t="s">
        <v>91</v>
      </c>
      <c r="B24" s="48"/>
      <c r="C24" s="48"/>
      <c r="D24" s="48"/>
      <c r="E24" s="49"/>
      <c r="F24" s="61" t="s">
        <v>23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3"/>
      <c r="AU24" s="43" t="s">
        <v>165</v>
      </c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5"/>
      <c r="BT24" s="43">
        <v>0</v>
      </c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5"/>
      <c r="CS24" s="43">
        <v>0</v>
      </c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5"/>
    </row>
    <row r="25" spans="1:161" s="14" customFormat="1" ht="30" customHeight="1" x14ac:dyDescent="0.2">
      <c r="A25" s="47" t="s">
        <v>92</v>
      </c>
      <c r="B25" s="48"/>
      <c r="C25" s="48"/>
      <c r="D25" s="48"/>
      <c r="E25" s="49"/>
      <c r="F25" s="61" t="s">
        <v>24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3"/>
      <c r="AU25" s="43" t="s">
        <v>165</v>
      </c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5"/>
      <c r="BT25" s="43">
        <v>0</v>
      </c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5"/>
      <c r="CS25" s="43">
        <v>0</v>
      </c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5"/>
    </row>
    <row r="26" spans="1:161" s="14" customFormat="1" ht="30" customHeight="1" x14ac:dyDescent="0.2">
      <c r="A26" s="47" t="s">
        <v>93</v>
      </c>
      <c r="B26" s="48"/>
      <c r="C26" s="48"/>
      <c r="D26" s="48"/>
      <c r="E26" s="49"/>
      <c r="F26" s="61" t="s">
        <v>25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3"/>
      <c r="AU26" s="43" t="s">
        <v>165</v>
      </c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5"/>
      <c r="BT26" s="43">
        <v>0</v>
      </c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5"/>
      <c r="CS26" s="43">
        <v>0</v>
      </c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5"/>
    </row>
    <row r="27" spans="1:161" s="14" customFormat="1" ht="30" customHeight="1" x14ac:dyDescent="0.2">
      <c r="A27" s="47" t="s">
        <v>94</v>
      </c>
      <c r="B27" s="48"/>
      <c r="C27" s="48"/>
      <c r="D27" s="48"/>
      <c r="E27" s="49"/>
      <c r="F27" s="61" t="s">
        <v>26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3"/>
      <c r="AU27" s="43" t="s">
        <v>165</v>
      </c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5"/>
      <c r="BT27" s="43">
        <v>0</v>
      </c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5"/>
      <c r="CS27" s="43">
        <v>0</v>
      </c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5"/>
    </row>
    <row r="28" spans="1:161" s="14" customFormat="1" ht="30" customHeight="1" x14ac:dyDescent="0.2">
      <c r="A28" s="47">
        <v>4</v>
      </c>
      <c r="B28" s="48"/>
      <c r="C28" s="48"/>
      <c r="D28" s="48"/>
      <c r="E28" s="49"/>
      <c r="F28" s="50" t="s">
        <v>27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60"/>
      <c r="AU28" s="52" t="s">
        <v>165</v>
      </c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4"/>
      <c r="BT28" s="43">
        <v>0</v>
      </c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5"/>
      <c r="CS28" s="52">
        <v>0</v>
      </c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4"/>
    </row>
    <row r="29" spans="1:161" s="14" customFormat="1" ht="30" customHeight="1" x14ac:dyDescent="0.2">
      <c r="A29" s="47" t="s">
        <v>95</v>
      </c>
      <c r="B29" s="48"/>
      <c r="C29" s="48"/>
      <c r="D29" s="48"/>
      <c r="E29" s="49"/>
      <c r="F29" s="61" t="s">
        <v>28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3"/>
      <c r="AU29" s="43" t="s">
        <v>165</v>
      </c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5"/>
      <c r="BT29" s="43">
        <v>0</v>
      </c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5"/>
      <c r="CS29" s="43">
        <v>0</v>
      </c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5"/>
    </row>
    <row r="30" spans="1:161" s="14" customFormat="1" ht="30" customHeight="1" x14ac:dyDescent="0.2">
      <c r="A30" s="47" t="s">
        <v>96</v>
      </c>
      <c r="B30" s="48"/>
      <c r="C30" s="48"/>
      <c r="D30" s="48"/>
      <c r="E30" s="49"/>
      <c r="F30" s="61" t="s">
        <v>29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3"/>
      <c r="AU30" s="43" t="s">
        <v>165</v>
      </c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5"/>
      <c r="BT30" s="43">
        <v>0</v>
      </c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5"/>
      <c r="CS30" s="43">
        <v>0</v>
      </c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5"/>
    </row>
    <row r="31" spans="1:161" s="14" customFormat="1" ht="30" customHeight="1" x14ac:dyDescent="0.2">
      <c r="A31" s="47" t="s">
        <v>97</v>
      </c>
      <c r="B31" s="48"/>
      <c r="C31" s="48"/>
      <c r="D31" s="48"/>
      <c r="E31" s="49"/>
      <c r="F31" s="61" t="s">
        <v>30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3"/>
      <c r="AU31" s="43" t="s">
        <v>165</v>
      </c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5"/>
      <c r="BT31" s="43">
        <v>0</v>
      </c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5"/>
      <c r="CS31" s="43">
        <v>0</v>
      </c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5"/>
    </row>
    <row r="32" spans="1:161" s="14" customFormat="1" ht="30" customHeight="1" x14ac:dyDescent="0.2">
      <c r="A32" s="47">
        <v>5</v>
      </c>
      <c r="B32" s="48"/>
      <c r="C32" s="48"/>
      <c r="D32" s="48"/>
      <c r="E32" s="49"/>
      <c r="F32" s="50" t="s">
        <v>31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60"/>
      <c r="AU32" s="52" t="s">
        <v>165</v>
      </c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4"/>
      <c r="BT32" s="43">
        <v>0</v>
      </c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5"/>
      <c r="CS32" s="52">
        <v>0</v>
      </c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4"/>
    </row>
    <row r="33" spans="1:141" s="14" customFormat="1" ht="36.75" customHeight="1" x14ac:dyDescent="0.2">
      <c r="A33" s="47" t="s">
        <v>98</v>
      </c>
      <c r="B33" s="48"/>
      <c r="C33" s="48"/>
      <c r="D33" s="48"/>
      <c r="E33" s="49"/>
      <c r="F33" s="61" t="s">
        <v>32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3"/>
      <c r="AU33" s="43" t="s">
        <v>165</v>
      </c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5"/>
      <c r="BT33" s="43">
        <v>0</v>
      </c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5"/>
      <c r="CS33" s="43">
        <v>0</v>
      </c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5"/>
    </row>
    <row r="34" spans="1:141" s="14" customFormat="1" ht="38.25" customHeight="1" x14ac:dyDescent="0.2">
      <c r="A34" s="47" t="s">
        <v>99</v>
      </c>
      <c r="B34" s="48"/>
      <c r="C34" s="48"/>
      <c r="D34" s="48"/>
      <c r="E34" s="49"/>
      <c r="F34" s="61" t="s">
        <v>33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3"/>
      <c r="AU34" s="43" t="s">
        <v>165</v>
      </c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5"/>
      <c r="BT34" s="43">
        <v>0</v>
      </c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5"/>
      <c r="CS34" s="43">
        <v>0</v>
      </c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5"/>
    </row>
    <row r="35" spans="1:141" s="14" customFormat="1" ht="30" customHeight="1" x14ac:dyDescent="0.2">
      <c r="A35" s="47">
        <v>6</v>
      </c>
      <c r="B35" s="48"/>
      <c r="C35" s="48"/>
      <c r="D35" s="48"/>
      <c r="E35" s="49"/>
      <c r="F35" s="50" t="s">
        <v>34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60"/>
      <c r="AU35" s="52" t="s">
        <v>165</v>
      </c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4"/>
      <c r="BT35" s="43">
        <v>0</v>
      </c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5"/>
      <c r="CS35" s="52">
        <v>0</v>
      </c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4"/>
    </row>
    <row r="36" spans="1:141" s="14" customFormat="1" ht="30" customHeight="1" x14ac:dyDescent="0.2">
      <c r="A36" s="47" t="s">
        <v>100</v>
      </c>
      <c r="B36" s="48"/>
      <c r="C36" s="48"/>
      <c r="D36" s="48"/>
      <c r="E36" s="49"/>
      <c r="F36" s="61" t="s">
        <v>35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3"/>
      <c r="AU36" s="43" t="s">
        <v>165</v>
      </c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5"/>
      <c r="BT36" s="43">
        <v>0</v>
      </c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5"/>
      <c r="CS36" s="43">
        <v>0</v>
      </c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5"/>
    </row>
    <row r="37" spans="1:141" s="14" customFormat="1" ht="30" customHeight="1" x14ac:dyDescent="0.2">
      <c r="A37" s="47" t="s">
        <v>101</v>
      </c>
      <c r="B37" s="48"/>
      <c r="C37" s="48"/>
      <c r="D37" s="48"/>
      <c r="E37" s="49"/>
      <c r="F37" s="61" t="s">
        <v>36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3"/>
      <c r="AU37" s="43" t="s">
        <v>165</v>
      </c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5"/>
      <c r="BT37" s="43">
        <v>0</v>
      </c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5"/>
      <c r="CS37" s="43">
        <v>0</v>
      </c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5"/>
    </row>
    <row r="38" spans="1:141" s="14" customFormat="1" ht="30" customHeight="1" x14ac:dyDescent="0.2">
      <c r="A38" s="47" t="s">
        <v>102</v>
      </c>
      <c r="B38" s="48"/>
      <c r="C38" s="48"/>
      <c r="D38" s="48"/>
      <c r="E38" s="49"/>
      <c r="F38" s="61" t="s">
        <v>37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3"/>
      <c r="AU38" s="43" t="s">
        <v>165</v>
      </c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5"/>
      <c r="BT38" s="43">
        <v>0</v>
      </c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5"/>
      <c r="CS38" s="43">
        <v>0</v>
      </c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5"/>
    </row>
    <row r="39" spans="1:141" s="14" customFormat="1" ht="30" customHeight="1" x14ac:dyDescent="0.2">
      <c r="A39" s="47" t="s">
        <v>103</v>
      </c>
      <c r="B39" s="48"/>
      <c r="C39" s="48"/>
      <c r="D39" s="48"/>
      <c r="E39" s="49"/>
      <c r="F39" s="61" t="s">
        <v>38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3"/>
      <c r="AU39" s="43" t="s">
        <v>165</v>
      </c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5"/>
      <c r="BT39" s="43">
        <v>0</v>
      </c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5"/>
      <c r="CS39" s="43">
        <v>0</v>
      </c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5"/>
    </row>
    <row r="40" spans="1:141" s="14" customFormat="1" ht="30" customHeight="1" x14ac:dyDescent="0.2">
      <c r="A40" s="47" t="s">
        <v>104</v>
      </c>
      <c r="B40" s="48"/>
      <c r="C40" s="48"/>
      <c r="D40" s="48"/>
      <c r="E40" s="49"/>
      <c r="F40" s="61" t="s">
        <v>39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3"/>
      <c r="AU40" s="43" t="s">
        <v>165</v>
      </c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5"/>
      <c r="BT40" s="43">
        <v>0</v>
      </c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5"/>
      <c r="CS40" s="43">
        <v>0</v>
      </c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5"/>
    </row>
    <row r="41" spans="1:141" s="14" customFormat="1" ht="30" customHeight="1" x14ac:dyDescent="0.2">
      <c r="A41" s="47" t="s">
        <v>105</v>
      </c>
      <c r="B41" s="48"/>
      <c r="C41" s="48"/>
      <c r="D41" s="48"/>
      <c r="E41" s="49"/>
      <c r="F41" s="61" t="s">
        <v>40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3"/>
      <c r="AU41" s="43" t="s">
        <v>165</v>
      </c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5"/>
      <c r="BT41" s="43">
        <v>0</v>
      </c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5"/>
      <c r="CS41" s="43">
        <v>0</v>
      </c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5"/>
    </row>
    <row r="42" spans="1:141" s="14" customFormat="1" ht="30" customHeight="1" x14ac:dyDescent="0.2">
      <c r="A42" s="47">
        <v>7</v>
      </c>
      <c r="B42" s="48"/>
      <c r="C42" s="48"/>
      <c r="D42" s="48"/>
      <c r="E42" s="49"/>
      <c r="F42" s="50" t="s">
        <v>41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60"/>
      <c r="AU42" s="43" t="s">
        <v>165</v>
      </c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5"/>
      <c r="BT42" s="43">
        <v>0</v>
      </c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5"/>
      <c r="CS42" s="52">
        <v>0</v>
      </c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4"/>
    </row>
    <row r="43" spans="1:141" s="14" customFormat="1" ht="37.5" customHeight="1" x14ac:dyDescent="0.2">
      <c r="A43" s="47" t="s">
        <v>106</v>
      </c>
      <c r="B43" s="48"/>
      <c r="C43" s="48"/>
      <c r="D43" s="48"/>
      <c r="E43" s="49"/>
      <c r="F43" s="61" t="s">
        <v>42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3"/>
      <c r="AU43" s="43" t="s">
        <v>165</v>
      </c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5"/>
      <c r="BT43" s="43">
        <v>0</v>
      </c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5"/>
      <c r="CS43" s="43">
        <v>0</v>
      </c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5"/>
    </row>
    <row r="44" spans="1:141" s="14" customFormat="1" ht="39" customHeight="1" x14ac:dyDescent="0.2">
      <c r="A44" s="47" t="s">
        <v>107</v>
      </c>
      <c r="B44" s="48"/>
      <c r="C44" s="48"/>
      <c r="D44" s="48"/>
      <c r="E44" s="49"/>
      <c r="F44" s="61" t="s">
        <v>43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3"/>
      <c r="AU44" s="43" t="s">
        <v>165</v>
      </c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5"/>
      <c r="BT44" s="43">
        <v>0</v>
      </c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5"/>
      <c r="CS44" s="43">
        <v>0</v>
      </c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5"/>
    </row>
    <row r="45" spans="1:141" s="14" customFormat="1" ht="30" customHeight="1" x14ac:dyDescent="0.2">
      <c r="A45" s="47" t="s">
        <v>108</v>
      </c>
      <c r="B45" s="48"/>
      <c r="C45" s="48"/>
      <c r="D45" s="48"/>
      <c r="E45" s="49"/>
      <c r="F45" s="61" t="s">
        <v>44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3"/>
      <c r="AU45" s="43" t="s">
        <v>165</v>
      </c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5"/>
      <c r="BT45" s="43">
        <v>0</v>
      </c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5"/>
      <c r="CS45" s="43">
        <v>0</v>
      </c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5"/>
    </row>
    <row r="46" spans="1:141" s="14" customFormat="1" ht="30" customHeight="1" x14ac:dyDescent="0.2">
      <c r="A46" s="47" t="s">
        <v>109</v>
      </c>
      <c r="B46" s="48"/>
      <c r="C46" s="48"/>
      <c r="D46" s="48"/>
      <c r="E46" s="49"/>
      <c r="F46" s="50" t="s">
        <v>45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60"/>
      <c r="AU46" s="43" t="s">
        <v>165</v>
      </c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5"/>
      <c r="BT46" s="43">
        <v>0</v>
      </c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5"/>
      <c r="CS46" s="52">
        <v>0</v>
      </c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27"/>
    </row>
    <row r="47" spans="1:141" s="14" customFormat="1" ht="30" customHeight="1" x14ac:dyDescent="0.2">
      <c r="A47" s="47" t="s">
        <v>110</v>
      </c>
      <c r="B47" s="48"/>
      <c r="C47" s="48"/>
      <c r="D47" s="48"/>
      <c r="E47" s="49"/>
      <c r="F47" s="61" t="s">
        <v>46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3"/>
      <c r="AU47" s="43" t="s">
        <v>165</v>
      </c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5"/>
      <c r="BT47" s="43">
        <v>0</v>
      </c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5"/>
      <c r="CS47" s="43">
        <v>0</v>
      </c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5"/>
    </row>
    <row r="48" spans="1:141" s="14" customFormat="1" ht="30" customHeight="1" x14ac:dyDescent="0.2">
      <c r="A48" s="47" t="s">
        <v>111</v>
      </c>
      <c r="B48" s="48"/>
      <c r="C48" s="48"/>
      <c r="D48" s="48"/>
      <c r="E48" s="49"/>
      <c r="F48" s="61" t="s">
        <v>47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3"/>
      <c r="AU48" s="43" t="s">
        <v>165</v>
      </c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5"/>
      <c r="BT48" s="43">
        <v>0</v>
      </c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5"/>
      <c r="CS48" s="43">
        <v>0</v>
      </c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5"/>
    </row>
    <row r="49" spans="1:141" s="14" customFormat="1" ht="30" customHeight="1" x14ac:dyDescent="0.2">
      <c r="A49" s="47">
        <v>9</v>
      </c>
      <c r="B49" s="48"/>
      <c r="C49" s="48"/>
      <c r="D49" s="48"/>
      <c r="E49" s="49"/>
      <c r="F49" s="50" t="s">
        <v>48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60"/>
      <c r="AU49" s="43" t="s">
        <v>165</v>
      </c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5"/>
      <c r="BT49" s="43">
        <v>0</v>
      </c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5"/>
      <c r="CS49" s="52">
        <v>0</v>
      </c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4"/>
    </row>
    <row r="50" spans="1:141" s="14" customFormat="1" ht="36" customHeight="1" x14ac:dyDescent="0.2">
      <c r="A50" s="47" t="s">
        <v>112</v>
      </c>
      <c r="B50" s="48"/>
      <c r="C50" s="48"/>
      <c r="D50" s="48"/>
      <c r="E50" s="49"/>
      <c r="F50" s="61" t="s">
        <v>49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3"/>
      <c r="AU50" s="43" t="s">
        <v>165</v>
      </c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5"/>
      <c r="BT50" s="43">
        <v>0</v>
      </c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5"/>
      <c r="CS50" s="43">
        <v>0</v>
      </c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5"/>
    </row>
    <row r="51" spans="1:141" s="14" customFormat="1" ht="30" customHeight="1" x14ac:dyDescent="0.2">
      <c r="A51" s="47" t="s">
        <v>113</v>
      </c>
      <c r="B51" s="48"/>
      <c r="C51" s="48"/>
      <c r="D51" s="48"/>
      <c r="E51" s="49"/>
      <c r="F51" s="61" t="s">
        <v>50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3"/>
      <c r="AU51" s="43" t="s">
        <v>165</v>
      </c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5"/>
      <c r="BT51" s="43">
        <v>0</v>
      </c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5"/>
      <c r="CS51" s="43">
        <v>0</v>
      </c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5"/>
    </row>
    <row r="52" spans="1:141" s="14" customFormat="1" ht="30" customHeight="1" x14ac:dyDescent="0.2">
      <c r="A52" s="47" t="s">
        <v>114</v>
      </c>
      <c r="B52" s="48"/>
      <c r="C52" s="48"/>
      <c r="D52" s="48"/>
      <c r="E52" s="49"/>
      <c r="F52" s="61" t="s">
        <v>51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3"/>
      <c r="AU52" s="43" t="s">
        <v>165</v>
      </c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5"/>
      <c r="BT52" s="43">
        <v>0</v>
      </c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5"/>
      <c r="CS52" s="43">
        <v>0</v>
      </c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5"/>
    </row>
    <row r="53" spans="1:141" s="14" customFormat="1" ht="30" customHeight="1" x14ac:dyDescent="0.2">
      <c r="A53" s="47" t="s">
        <v>115</v>
      </c>
      <c r="B53" s="48"/>
      <c r="C53" s="48"/>
      <c r="D53" s="48"/>
      <c r="E53" s="49"/>
      <c r="F53" s="61" t="s">
        <v>52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3"/>
      <c r="AU53" s="43" t="s">
        <v>165</v>
      </c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5"/>
      <c r="BT53" s="43">
        <v>0</v>
      </c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5"/>
      <c r="CS53" s="43">
        <v>0</v>
      </c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5"/>
    </row>
    <row r="54" spans="1:141" s="14" customFormat="1" ht="30" customHeight="1" x14ac:dyDescent="0.2">
      <c r="A54" s="47">
        <v>10</v>
      </c>
      <c r="B54" s="48"/>
      <c r="C54" s="48"/>
      <c r="D54" s="48"/>
      <c r="E54" s="49"/>
      <c r="F54" s="50" t="s">
        <v>53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60"/>
      <c r="AU54" s="43" t="s">
        <v>165</v>
      </c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5"/>
      <c r="BT54" s="43">
        <v>0</v>
      </c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5"/>
      <c r="CS54" s="52">
        <v>0</v>
      </c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4"/>
    </row>
    <row r="55" spans="1:141" s="14" customFormat="1" ht="30" customHeight="1" x14ac:dyDescent="0.2">
      <c r="A55" s="47" t="s">
        <v>116</v>
      </c>
      <c r="B55" s="48"/>
      <c r="C55" s="48"/>
      <c r="D55" s="48"/>
      <c r="E55" s="49"/>
      <c r="F55" s="61" t="s">
        <v>54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3"/>
      <c r="AU55" s="43" t="s">
        <v>165</v>
      </c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5"/>
      <c r="BT55" s="43">
        <v>0</v>
      </c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5"/>
      <c r="CS55" s="43">
        <v>0</v>
      </c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5"/>
    </row>
    <row r="56" spans="1:141" s="14" customFormat="1" ht="30" customHeight="1" x14ac:dyDescent="0.2">
      <c r="A56" s="47" t="s">
        <v>117</v>
      </c>
      <c r="B56" s="48"/>
      <c r="C56" s="48"/>
      <c r="D56" s="48"/>
      <c r="E56" s="49"/>
      <c r="F56" s="61" t="s">
        <v>55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3"/>
      <c r="AU56" s="43" t="s">
        <v>165</v>
      </c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5"/>
      <c r="BT56" s="43">
        <v>0</v>
      </c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5"/>
      <c r="CS56" s="43">
        <v>0</v>
      </c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5"/>
    </row>
    <row r="57" spans="1:141" s="14" customFormat="1" ht="30" customHeight="1" x14ac:dyDescent="0.2">
      <c r="A57" s="47">
        <v>11</v>
      </c>
      <c r="B57" s="48"/>
      <c r="C57" s="48"/>
      <c r="D57" s="48"/>
      <c r="E57" s="49"/>
      <c r="F57" s="50" t="s">
        <v>56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60"/>
      <c r="AU57" s="43" t="s">
        <v>165</v>
      </c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5"/>
      <c r="BT57" s="43">
        <v>0</v>
      </c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5"/>
      <c r="CS57" s="52">
        <v>0</v>
      </c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4"/>
    </row>
    <row r="58" spans="1:141" s="14" customFormat="1" ht="36.75" customHeight="1" x14ac:dyDescent="0.2">
      <c r="A58" s="47" t="s">
        <v>118</v>
      </c>
      <c r="B58" s="48"/>
      <c r="C58" s="48"/>
      <c r="D58" s="48"/>
      <c r="E58" s="49"/>
      <c r="F58" s="61" t="s">
        <v>57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3"/>
      <c r="AU58" s="43" t="s">
        <v>165</v>
      </c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5"/>
      <c r="BT58" s="43">
        <v>0</v>
      </c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5"/>
      <c r="CS58" s="43">
        <v>0</v>
      </c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5"/>
    </row>
    <row r="59" spans="1:141" s="14" customFormat="1" ht="30" customHeight="1" x14ac:dyDescent="0.2">
      <c r="A59" s="47" t="s">
        <v>119</v>
      </c>
      <c r="B59" s="48"/>
      <c r="C59" s="48"/>
      <c r="D59" s="48"/>
      <c r="E59" s="49"/>
      <c r="F59" s="61" t="s">
        <v>58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3"/>
      <c r="AU59" s="43" t="s">
        <v>165</v>
      </c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5"/>
      <c r="BT59" s="43">
        <v>0</v>
      </c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5"/>
      <c r="CS59" s="43">
        <v>0</v>
      </c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5"/>
    </row>
    <row r="60" spans="1:141" s="14" customFormat="1" ht="30" customHeight="1" x14ac:dyDescent="0.2">
      <c r="A60" s="47">
        <v>12</v>
      </c>
      <c r="B60" s="48"/>
      <c r="C60" s="48"/>
      <c r="D60" s="48"/>
      <c r="E60" s="49"/>
      <c r="F60" s="50" t="s">
        <v>59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60"/>
      <c r="AU60" s="43" t="s">
        <v>165</v>
      </c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5"/>
      <c r="BT60" s="43">
        <v>0</v>
      </c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5"/>
      <c r="CS60" s="52">
        <v>0</v>
      </c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4"/>
    </row>
    <row r="61" spans="1:141" s="14" customFormat="1" ht="35.25" customHeight="1" x14ac:dyDescent="0.2">
      <c r="A61" s="47" t="s">
        <v>120</v>
      </c>
      <c r="B61" s="48"/>
      <c r="C61" s="48"/>
      <c r="D61" s="48"/>
      <c r="E61" s="49"/>
      <c r="F61" s="61" t="s">
        <v>60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3"/>
      <c r="AU61" s="43" t="s">
        <v>165</v>
      </c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5"/>
      <c r="BT61" s="43">
        <v>0</v>
      </c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5"/>
      <c r="CS61" s="43">
        <v>0</v>
      </c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5"/>
    </row>
    <row r="62" spans="1:141" s="14" customFormat="1" ht="30" customHeight="1" x14ac:dyDescent="0.2">
      <c r="A62" s="47" t="s">
        <v>121</v>
      </c>
      <c r="B62" s="48"/>
      <c r="C62" s="48"/>
      <c r="D62" s="48"/>
      <c r="E62" s="49"/>
      <c r="F62" s="61" t="s">
        <v>61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3"/>
      <c r="AU62" s="43" t="s">
        <v>165</v>
      </c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5"/>
      <c r="BT62" s="43">
        <v>0</v>
      </c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5"/>
      <c r="CS62" s="43">
        <v>0</v>
      </c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5"/>
    </row>
    <row r="63" spans="1:141" s="14" customFormat="1" ht="30" customHeight="1" x14ac:dyDescent="0.2">
      <c r="A63" s="47">
        <v>13</v>
      </c>
      <c r="B63" s="48"/>
      <c r="C63" s="48"/>
      <c r="D63" s="48"/>
      <c r="E63" s="49"/>
      <c r="F63" s="50" t="s">
        <v>62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60"/>
      <c r="AU63" s="43" t="s">
        <v>165</v>
      </c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5"/>
      <c r="BT63" s="43">
        <v>0</v>
      </c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5"/>
      <c r="CS63" s="52">
        <v>0</v>
      </c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4"/>
    </row>
    <row r="64" spans="1:141" s="14" customFormat="1" ht="36.75" customHeight="1" x14ac:dyDescent="0.2">
      <c r="A64" s="47" t="s">
        <v>122</v>
      </c>
      <c r="B64" s="48"/>
      <c r="C64" s="48"/>
      <c r="D64" s="48"/>
      <c r="E64" s="49"/>
      <c r="F64" s="61" t="s">
        <v>63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3"/>
      <c r="AU64" s="43" t="s">
        <v>165</v>
      </c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5"/>
      <c r="BT64" s="43">
        <v>0</v>
      </c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5"/>
      <c r="CS64" s="43">
        <v>0</v>
      </c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5"/>
    </row>
    <row r="65" spans="1:141" s="14" customFormat="1" ht="30" customHeight="1" x14ac:dyDescent="0.2">
      <c r="A65" s="47" t="s">
        <v>123</v>
      </c>
      <c r="B65" s="48"/>
      <c r="C65" s="48"/>
      <c r="D65" s="48"/>
      <c r="E65" s="49"/>
      <c r="F65" s="61" t="s">
        <v>64</v>
      </c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3"/>
      <c r="AU65" s="43" t="s">
        <v>165</v>
      </c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5"/>
      <c r="BT65" s="43">
        <v>0</v>
      </c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5"/>
      <c r="CS65" s="43">
        <v>0</v>
      </c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5"/>
    </row>
    <row r="66" spans="1:141" s="14" customFormat="1" ht="30" customHeight="1" x14ac:dyDescent="0.2">
      <c r="A66" s="47" t="s">
        <v>124</v>
      </c>
      <c r="B66" s="48"/>
      <c r="C66" s="48"/>
      <c r="D66" s="48"/>
      <c r="E66" s="49"/>
      <c r="F66" s="61" t="s">
        <v>65</v>
      </c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3"/>
      <c r="AU66" s="43" t="s">
        <v>165</v>
      </c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5"/>
      <c r="BT66" s="43">
        <v>0</v>
      </c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5"/>
      <c r="CS66" s="43">
        <v>0</v>
      </c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5"/>
    </row>
    <row r="67" spans="1:141" s="14" customFormat="1" ht="30" customHeight="1" x14ac:dyDescent="0.2">
      <c r="A67" s="47">
        <v>14</v>
      </c>
      <c r="B67" s="48"/>
      <c r="C67" s="48"/>
      <c r="D67" s="48"/>
      <c r="E67" s="49"/>
      <c r="F67" s="50" t="s">
        <v>140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60"/>
      <c r="AU67" s="43" t="s">
        <v>165</v>
      </c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5"/>
      <c r="BT67" s="43">
        <v>0</v>
      </c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5"/>
      <c r="CS67" s="52">
        <v>0</v>
      </c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4"/>
    </row>
    <row r="68" spans="1:141" s="14" customFormat="1" ht="30" customHeight="1" x14ac:dyDescent="0.2">
      <c r="A68" s="47" t="s">
        <v>125</v>
      </c>
      <c r="B68" s="48"/>
      <c r="C68" s="48"/>
      <c r="D68" s="48"/>
      <c r="E68" s="49"/>
      <c r="F68" s="61" t="s">
        <v>66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3"/>
      <c r="AU68" s="43" t="s">
        <v>165</v>
      </c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5"/>
      <c r="BT68" s="43">
        <v>0</v>
      </c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5"/>
      <c r="CS68" s="43">
        <v>0</v>
      </c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5"/>
    </row>
    <row r="69" spans="1:141" s="14" customFormat="1" ht="30" customHeight="1" x14ac:dyDescent="0.2">
      <c r="A69" s="47">
        <v>15</v>
      </c>
      <c r="B69" s="48"/>
      <c r="C69" s="48"/>
      <c r="D69" s="48"/>
      <c r="E69" s="49"/>
      <c r="F69" s="50" t="s">
        <v>67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60"/>
      <c r="AU69" s="43" t="s">
        <v>165</v>
      </c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5"/>
      <c r="BT69" s="43">
        <v>0</v>
      </c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5"/>
      <c r="CS69" s="52">
        <v>0</v>
      </c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4"/>
    </row>
    <row r="70" spans="1:141" s="14" customFormat="1" ht="37.5" customHeight="1" x14ac:dyDescent="0.2">
      <c r="A70" s="47" t="s">
        <v>126</v>
      </c>
      <c r="B70" s="48"/>
      <c r="C70" s="48"/>
      <c r="D70" s="48"/>
      <c r="E70" s="49"/>
      <c r="F70" s="61" t="s">
        <v>68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3"/>
      <c r="AU70" s="43" t="s">
        <v>165</v>
      </c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5"/>
      <c r="BT70" s="43">
        <v>0</v>
      </c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5"/>
      <c r="CS70" s="43">
        <v>0</v>
      </c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5"/>
    </row>
    <row r="71" spans="1:141" s="14" customFormat="1" ht="30" customHeight="1" x14ac:dyDescent="0.2">
      <c r="A71" s="47">
        <v>16</v>
      </c>
      <c r="B71" s="48"/>
      <c r="C71" s="48"/>
      <c r="D71" s="48"/>
      <c r="E71" s="49"/>
      <c r="F71" s="50" t="s">
        <v>69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60"/>
      <c r="AU71" s="43" t="s">
        <v>165</v>
      </c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5"/>
      <c r="BT71" s="43">
        <v>0</v>
      </c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5"/>
      <c r="CS71" s="52">
        <v>0</v>
      </c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27"/>
    </row>
    <row r="72" spans="1:141" s="14" customFormat="1" ht="30" customHeight="1" x14ac:dyDescent="0.2">
      <c r="A72" s="47" t="s">
        <v>127</v>
      </c>
      <c r="B72" s="48"/>
      <c r="C72" s="48"/>
      <c r="D72" s="48"/>
      <c r="E72" s="49"/>
      <c r="F72" s="61" t="s">
        <v>70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3"/>
      <c r="AU72" s="43" t="s">
        <v>165</v>
      </c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5"/>
      <c r="BT72" s="43">
        <v>0</v>
      </c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5"/>
      <c r="CS72" s="43">
        <v>0</v>
      </c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5"/>
    </row>
    <row r="73" spans="1:141" s="14" customFormat="1" ht="30" customHeight="1" x14ac:dyDescent="0.2">
      <c r="A73" s="47" t="s">
        <v>128</v>
      </c>
      <c r="B73" s="48"/>
      <c r="C73" s="48"/>
      <c r="D73" s="48"/>
      <c r="E73" s="49"/>
      <c r="F73" s="61" t="s">
        <v>71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3"/>
      <c r="AU73" s="43" t="s">
        <v>165</v>
      </c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5"/>
      <c r="BT73" s="43">
        <v>0</v>
      </c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5"/>
      <c r="CS73" s="43">
        <v>0</v>
      </c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5"/>
    </row>
    <row r="74" spans="1:141" s="14" customFormat="1" ht="30" customHeight="1" x14ac:dyDescent="0.2">
      <c r="A74" s="47" t="s">
        <v>129</v>
      </c>
      <c r="B74" s="48"/>
      <c r="C74" s="48"/>
      <c r="D74" s="48"/>
      <c r="E74" s="49"/>
      <c r="F74" s="61" t="s">
        <v>72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3"/>
      <c r="AU74" s="43" t="s">
        <v>165</v>
      </c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5"/>
      <c r="BT74" s="43">
        <v>0</v>
      </c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5"/>
      <c r="CS74" s="43">
        <v>0</v>
      </c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5"/>
    </row>
    <row r="75" spans="1:141" s="14" customFormat="1" ht="30" customHeight="1" x14ac:dyDescent="0.2">
      <c r="A75" s="47">
        <v>17</v>
      </c>
      <c r="B75" s="48"/>
      <c r="C75" s="48"/>
      <c r="D75" s="48"/>
      <c r="E75" s="49"/>
      <c r="F75" s="50" t="s">
        <v>73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60"/>
      <c r="AU75" s="43" t="s">
        <v>165</v>
      </c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5"/>
      <c r="BT75" s="43">
        <v>0</v>
      </c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5"/>
      <c r="CS75" s="52">
        <v>0</v>
      </c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4"/>
    </row>
    <row r="76" spans="1:141" s="14" customFormat="1" ht="30" customHeight="1" x14ac:dyDescent="0.2">
      <c r="A76" s="47" t="s">
        <v>130</v>
      </c>
      <c r="B76" s="48"/>
      <c r="C76" s="48"/>
      <c r="D76" s="48"/>
      <c r="E76" s="49"/>
      <c r="F76" s="61" t="s">
        <v>74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3"/>
      <c r="AU76" s="43" t="s">
        <v>165</v>
      </c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5"/>
      <c r="BT76" s="43">
        <v>0</v>
      </c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5"/>
      <c r="CS76" s="43">
        <v>0</v>
      </c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5"/>
    </row>
    <row r="77" spans="1:141" s="14" customFormat="1" ht="37.5" customHeight="1" x14ac:dyDescent="0.2">
      <c r="A77" s="47" t="s">
        <v>131</v>
      </c>
      <c r="B77" s="48"/>
      <c r="C77" s="48"/>
      <c r="D77" s="48"/>
      <c r="E77" s="49"/>
      <c r="F77" s="61" t="s">
        <v>75</v>
      </c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3"/>
      <c r="AU77" s="43" t="s">
        <v>165</v>
      </c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5"/>
      <c r="BT77" s="43">
        <v>0</v>
      </c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5"/>
      <c r="CS77" s="43">
        <v>0</v>
      </c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5"/>
    </row>
    <row r="78" spans="1:141" s="14" customFormat="1" ht="30" customHeight="1" x14ac:dyDescent="0.2">
      <c r="A78" s="47">
        <v>18</v>
      </c>
      <c r="B78" s="48"/>
      <c r="C78" s="48"/>
      <c r="D78" s="48"/>
      <c r="E78" s="49"/>
      <c r="F78" s="50" t="s">
        <v>76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60"/>
      <c r="AU78" s="43" t="s">
        <v>165</v>
      </c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5"/>
      <c r="BT78" s="43">
        <v>0</v>
      </c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5"/>
      <c r="CS78" s="52">
        <v>0</v>
      </c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4"/>
    </row>
    <row r="79" spans="1:141" s="14" customFormat="1" ht="30" customHeight="1" x14ac:dyDescent="0.2">
      <c r="A79" s="47" t="s">
        <v>132</v>
      </c>
      <c r="B79" s="48"/>
      <c r="C79" s="48"/>
      <c r="D79" s="48"/>
      <c r="E79" s="49"/>
      <c r="F79" s="61" t="s">
        <v>77</v>
      </c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3"/>
      <c r="AU79" s="43" t="s">
        <v>165</v>
      </c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5"/>
      <c r="BT79" s="43">
        <v>0</v>
      </c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5"/>
      <c r="CS79" s="43">
        <v>0</v>
      </c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5"/>
    </row>
    <row r="80" spans="1:141" s="14" customFormat="1" ht="30" customHeight="1" x14ac:dyDescent="0.2">
      <c r="A80" s="47">
        <v>19</v>
      </c>
      <c r="B80" s="48"/>
      <c r="C80" s="48"/>
      <c r="D80" s="48"/>
      <c r="E80" s="49"/>
      <c r="F80" s="50" t="s">
        <v>78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60"/>
      <c r="AU80" s="43" t="s">
        <v>165</v>
      </c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5"/>
      <c r="BT80" s="43">
        <v>0</v>
      </c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5"/>
      <c r="CS80" s="52">
        <v>0</v>
      </c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4"/>
    </row>
    <row r="81" spans="1:141" s="14" customFormat="1" ht="30" customHeight="1" x14ac:dyDescent="0.2">
      <c r="A81" s="47" t="s">
        <v>133</v>
      </c>
      <c r="B81" s="48"/>
      <c r="C81" s="48"/>
      <c r="D81" s="48"/>
      <c r="E81" s="49"/>
      <c r="F81" s="61" t="s">
        <v>79</v>
      </c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3"/>
      <c r="AU81" s="43" t="s">
        <v>165</v>
      </c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5"/>
      <c r="BT81" s="43">
        <v>0</v>
      </c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5"/>
      <c r="CS81" s="43">
        <v>0</v>
      </c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5"/>
    </row>
    <row r="82" spans="1:141" s="14" customFormat="1" ht="30" customHeight="1" x14ac:dyDescent="0.2">
      <c r="A82" s="47">
        <v>20</v>
      </c>
      <c r="B82" s="48"/>
      <c r="C82" s="48"/>
      <c r="D82" s="48"/>
      <c r="E82" s="49"/>
      <c r="F82" s="50" t="s">
        <v>80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60"/>
      <c r="AU82" s="43" t="s">
        <v>165</v>
      </c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5"/>
      <c r="BT82" s="43">
        <v>0</v>
      </c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5"/>
      <c r="CS82" s="52">
        <v>0</v>
      </c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4"/>
    </row>
    <row r="83" spans="1:141" s="14" customFormat="1" ht="30" customHeight="1" x14ac:dyDescent="0.2">
      <c r="A83" s="47" t="s">
        <v>134</v>
      </c>
      <c r="B83" s="48"/>
      <c r="C83" s="48"/>
      <c r="D83" s="48"/>
      <c r="E83" s="49"/>
      <c r="F83" s="61" t="s">
        <v>81</v>
      </c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3"/>
      <c r="AU83" s="43" t="s">
        <v>165</v>
      </c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5"/>
      <c r="BT83" s="43">
        <v>0</v>
      </c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5"/>
      <c r="CS83" s="43">
        <v>0</v>
      </c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5"/>
    </row>
    <row r="84" spans="1:141" s="14" customFormat="1" ht="30" customHeight="1" x14ac:dyDescent="0.2">
      <c r="A84" s="47" t="s">
        <v>135</v>
      </c>
      <c r="B84" s="48"/>
      <c r="C84" s="48"/>
      <c r="D84" s="48"/>
      <c r="E84" s="49"/>
      <c r="F84" s="61" t="s">
        <v>82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3"/>
      <c r="AU84" s="43" t="s">
        <v>165</v>
      </c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5"/>
      <c r="BT84" s="43">
        <v>0</v>
      </c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5"/>
      <c r="CS84" s="43">
        <v>0</v>
      </c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5"/>
    </row>
    <row r="85" spans="1:141" s="14" customFormat="1" ht="30" customHeight="1" x14ac:dyDescent="0.2">
      <c r="A85" s="47" t="s">
        <v>136</v>
      </c>
      <c r="B85" s="48"/>
      <c r="C85" s="48"/>
      <c r="D85" s="48"/>
      <c r="E85" s="49"/>
      <c r="F85" s="61" t="s">
        <v>83</v>
      </c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3"/>
      <c r="AU85" s="43" t="s">
        <v>165</v>
      </c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5"/>
      <c r="BT85" s="43">
        <v>0</v>
      </c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5"/>
      <c r="CS85" s="43">
        <v>0</v>
      </c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5"/>
    </row>
    <row r="86" spans="1:141" s="14" customFormat="1" ht="30" customHeight="1" x14ac:dyDescent="0.2">
      <c r="A86" s="47" t="s">
        <v>137</v>
      </c>
      <c r="B86" s="48"/>
      <c r="C86" s="48"/>
      <c r="D86" s="48"/>
      <c r="E86" s="49"/>
      <c r="F86" s="61" t="s">
        <v>84</v>
      </c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3"/>
      <c r="AU86" s="43" t="s">
        <v>165</v>
      </c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5"/>
      <c r="BT86" s="43">
        <v>0</v>
      </c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5"/>
      <c r="CS86" s="43">
        <v>0</v>
      </c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5"/>
    </row>
    <row r="87" spans="1:141" s="14" customFormat="1" ht="30" customHeight="1" x14ac:dyDescent="0.2">
      <c r="A87" s="47">
        <v>21</v>
      </c>
      <c r="B87" s="48"/>
      <c r="C87" s="48"/>
      <c r="D87" s="48"/>
      <c r="E87" s="49"/>
      <c r="F87" s="50" t="s">
        <v>85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60"/>
      <c r="AU87" s="43" t="s">
        <v>165</v>
      </c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5"/>
      <c r="BT87" s="43">
        <v>0</v>
      </c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5"/>
      <c r="CS87" s="52">
        <v>0</v>
      </c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4"/>
    </row>
    <row r="88" spans="1:141" s="14" customFormat="1" ht="30" customHeight="1" x14ac:dyDescent="0.2">
      <c r="A88" s="47" t="s">
        <v>138</v>
      </c>
      <c r="B88" s="48"/>
      <c r="C88" s="48"/>
      <c r="D88" s="48"/>
      <c r="E88" s="49"/>
      <c r="F88" s="61" t="s">
        <v>86</v>
      </c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3"/>
      <c r="AU88" s="43" t="s">
        <v>165</v>
      </c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5"/>
      <c r="BT88" s="43">
        <v>0</v>
      </c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5"/>
      <c r="CS88" s="43">
        <v>0</v>
      </c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5"/>
    </row>
    <row r="89" spans="1:141" s="14" customFormat="1" ht="30" customHeight="1" x14ac:dyDescent="0.2">
      <c r="A89" s="47" t="s">
        <v>139</v>
      </c>
      <c r="B89" s="48"/>
      <c r="C89" s="48"/>
      <c r="D89" s="48"/>
      <c r="E89" s="49"/>
      <c r="F89" s="61" t="s">
        <v>87</v>
      </c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3"/>
      <c r="AU89" s="43" t="s">
        <v>165</v>
      </c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5"/>
      <c r="BT89" s="43">
        <v>0</v>
      </c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5"/>
      <c r="CS89" s="43">
        <v>0</v>
      </c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5"/>
    </row>
    <row r="90" spans="1:141" s="14" customFormat="1" ht="30" customHeight="1" x14ac:dyDescent="0.2">
      <c r="A90" s="47">
        <v>22</v>
      </c>
      <c r="B90" s="48"/>
      <c r="C90" s="48"/>
      <c r="D90" s="48"/>
      <c r="E90" s="49"/>
      <c r="F90" s="50" t="s">
        <v>88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43" t="s">
        <v>165</v>
      </c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5"/>
      <c r="BT90" s="43">
        <v>0</v>
      </c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5"/>
      <c r="CS90" s="43">
        <v>0</v>
      </c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5"/>
    </row>
    <row r="91" spans="1:141" s="14" customFormat="1" ht="30" customHeight="1" x14ac:dyDescent="0.2">
      <c r="A91" s="47">
        <v>23</v>
      </c>
      <c r="B91" s="48"/>
      <c r="C91" s="48"/>
      <c r="D91" s="48"/>
      <c r="E91" s="49"/>
      <c r="F91" s="50" t="s">
        <v>166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43" t="s">
        <v>165</v>
      </c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5"/>
      <c r="BT91" s="43">
        <v>0</v>
      </c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5"/>
      <c r="CS91" s="43">
        <v>0</v>
      </c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5"/>
    </row>
    <row r="92" spans="1:141" s="18" customFormat="1" ht="18" customHeight="1" x14ac:dyDescent="0.2">
      <c r="A92" s="55" t="s">
        <v>13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7"/>
      <c r="AU92" s="43" t="s">
        <v>165</v>
      </c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5"/>
      <c r="BT92" s="52">
        <f>BT19+BT21+BT23+BT28+BT32+BT35+BT42+BT46+BT49+BT54+BT57+BT60+BT63+BT67+BT69+BT71+BT75+BT78+BT80+BT82+BT87+BT90</f>
        <v>0</v>
      </c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4"/>
      <c r="CS92" s="52">
        <v>0</v>
      </c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4"/>
    </row>
    <row r="93" spans="1:141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</sheetData>
  <mergeCells count="397">
    <mergeCell ref="A90:E90"/>
    <mergeCell ref="F90:AT90"/>
    <mergeCell ref="AU90:BS90"/>
    <mergeCell ref="BT90:CR90"/>
    <mergeCell ref="CS90:EK90"/>
    <mergeCell ref="A92:AT92"/>
    <mergeCell ref="AU92:BS92"/>
    <mergeCell ref="BT92:CR92"/>
    <mergeCell ref="CS92:EK92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J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6:E46"/>
    <mergeCell ref="F46:AT46"/>
    <mergeCell ref="AU46:BS46"/>
    <mergeCell ref="BT46:CR46"/>
    <mergeCell ref="CS46:EJ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ageMargins left="0.59055118110236227" right="0.51181102362204722" top="0.78740157480314965" bottom="0.39370078740157483" header="0.19685039370078741" footer="0.19685039370078741"/>
  <pageSetup paperSize="9" scale="9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51F02-D1CE-44FC-AB50-46318F9E49BA}">
  <dimension ref="A1:FE93"/>
  <sheetViews>
    <sheetView topLeftCell="A82" zoomScaleNormal="100" zoomScaleSheetLayoutView="100" workbookViewId="0">
      <selection activeCell="AM101" sqref="AM101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14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2" t="s">
        <v>17</v>
      </c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5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26" customFormat="1" ht="1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pans="1:161" s="16" customFormat="1" ht="15" x14ac:dyDescent="0.25">
      <c r="A7" s="31" t="s">
        <v>15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28" t="s">
        <v>141</v>
      </c>
      <c r="CZ7" s="28"/>
      <c r="DA7" s="28"/>
      <c r="DB7" s="28"/>
      <c r="DC7" s="29" t="s">
        <v>1</v>
      </c>
      <c r="DD7" s="29"/>
      <c r="DE7" s="30" t="s">
        <v>142</v>
      </c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3" t="s">
        <v>2</v>
      </c>
      <c r="DZ7" s="33"/>
      <c r="EA7" s="33"/>
      <c r="EB7" s="33"/>
      <c r="EC7" s="33"/>
      <c r="ED7" s="28" t="s">
        <v>143</v>
      </c>
      <c r="EE7" s="28"/>
      <c r="EF7" s="28"/>
      <c r="EG7" s="28"/>
      <c r="EH7" s="29" t="s">
        <v>1</v>
      </c>
      <c r="EI7" s="29"/>
      <c r="EJ7" s="30" t="s">
        <v>144</v>
      </c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</row>
    <row r="8" spans="1:161" s="9" customFormat="1" ht="12.75" customHeight="1" x14ac:dyDescent="0.2"/>
    <row r="9" spans="1:161" s="12" customFormat="1" ht="13.5" customHeight="1" x14ac:dyDescent="0.2">
      <c r="A9" s="58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9" t="s">
        <v>145</v>
      </c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</row>
    <row r="10" spans="1:161" s="9" customFormat="1" x14ac:dyDescent="0.2"/>
    <row r="11" spans="1:161" s="12" customFormat="1" ht="13.5" customHeight="1" x14ac:dyDescent="0.2">
      <c r="A11" s="58" t="s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9" t="s">
        <v>146</v>
      </c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1" s="10" customFormat="1" x14ac:dyDescent="0.2"/>
    <row r="13" spans="1:161" s="25" customFormat="1" ht="13.5" customHeight="1" x14ac:dyDescent="0.2">
      <c r="A13" s="37" t="s">
        <v>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8" t="s">
        <v>164</v>
      </c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</row>
    <row r="14" spans="1:161" s="10" customFormat="1" ht="12.75" customHeight="1" x14ac:dyDescent="0.2">
      <c r="B14" s="11"/>
      <c r="C14" s="11"/>
      <c r="D14" s="11"/>
      <c r="E14" s="11"/>
    </row>
    <row r="15" spans="1:161" s="25" customFormat="1" ht="13.5" customHeight="1" x14ac:dyDescent="0.2">
      <c r="A15" s="37" t="s">
        <v>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46" t="s">
        <v>165</v>
      </c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25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42" t="s">
        <v>9</v>
      </c>
      <c r="B17" s="42"/>
      <c r="C17" s="42"/>
      <c r="D17" s="42"/>
      <c r="E17" s="42"/>
      <c r="F17" s="42" t="s">
        <v>10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11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 t="s">
        <v>16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 t="s">
        <v>12</v>
      </c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9">
        <v>1</v>
      </c>
      <c r="B18" s="40"/>
      <c r="C18" s="40"/>
      <c r="D18" s="40"/>
      <c r="E18" s="41"/>
      <c r="F18" s="39">
        <v>2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1"/>
      <c r="AU18" s="39">
        <v>3</v>
      </c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1"/>
      <c r="BT18" s="39">
        <v>4</v>
      </c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1"/>
      <c r="CS18" s="39">
        <v>5</v>
      </c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1"/>
    </row>
    <row r="19" spans="1:161" s="14" customFormat="1" ht="30" customHeight="1" x14ac:dyDescent="0.2">
      <c r="A19" s="47">
        <v>1</v>
      </c>
      <c r="B19" s="48"/>
      <c r="C19" s="48"/>
      <c r="D19" s="48"/>
      <c r="E19" s="49"/>
      <c r="F19" s="50" t="s">
        <v>18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60"/>
      <c r="AU19" s="52" t="str">
        <f>AU20</f>
        <v>н/у</v>
      </c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4"/>
      <c r="BT19" s="52">
        <f>BT20</f>
        <v>0</v>
      </c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4"/>
      <c r="CS19" s="52">
        <f>CS20</f>
        <v>0</v>
      </c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4"/>
    </row>
    <row r="20" spans="1:161" s="14" customFormat="1" ht="30" customHeight="1" x14ac:dyDescent="0.2">
      <c r="A20" s="47" t="s">
        <v>89</v>
      </c>
      <c r="B20" s="48"/>
      <c r="C20" s="48"/>
      <c r="D20" s="48"/>
      <c r="E20" s="49"/>
      <c r="F20" s="61" t="s">
        <v>19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3"/>
      <c r="AU20" s="43" t="s">
        <v>165</v>
      </c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5"/>
      <c r="BT20" s="43">
        <v>0</v>
      </c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5"/>
      <c r="CS20" s="43">
        <v>0</v>
      </c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5"/>
    </row>
    <row r="21" spans="1:161" s="14" customFormat="1" ht="30" customHeight="1" x14ac:dyDescent="0.2">
      <c r="A21" s="47">
        <v>2</v>
      </c>
      <c r="B21" s="48"/>
      <c r="C21" s="48"/>
      <c r="D21" s="48"/>
      <c r="E21" s="49"/>
      <c r="F21" s="50" t="s">
        <v>20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60"/>
      <c r="AU21" s="52" t="str">
        <f>+AU22</f>
        <v>н/у</v>
      </c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4"/>
      <c r="BT21" s="43">
        <v>0</v>
      </c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5"/>
      <c r="CS21" s="52">
        <v>0</v>
      </c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4"/>
    </row>
    <row r="22" spans="1:161" s="14" customFormat="1" ht="30" customHeight="1" x14ac:dyDescent="0.2">
      <c r="A22" s="47" t="s">
        <v>90</v>
      </c>
      <c r="B22" s="48"/>
      <c r="C22" s="48"/>
      <c r="D22" s="48"/>
      <c r="E22" s="49"/>
      <c r="F22" s="61" t="s">
        <v>21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3"/>
      <c r="AU22" s="43" t="s">
        <v>165</v>
      </c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5"/>
      <c r="BT22" s="43">
        <v>0</v>
      </c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5"/>
      <c r="CS22" s="43">
        <v>0</v>
      </c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5"/>
    </row>
    <row r="23" spans="1:161" s="14" customFormat="1" ht="30" customHeight="1" x14ac:dyDescent="0.2">
      <c r="A23" s="47">
        <v>3</v>
      </c>
      <c r="B23" s="48"/>
      <c r="C23" s="48"/>
      <c r="D23" s="48"/>
      <c r="E23" s="49"/>
      <c r="F23" s="50" t="s">
        <v>22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60"/>
      <c r="AU23" s="52" t="s">
        <v>165</v>
      </c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4"/>
      <c r="BT23" s="43">
        <v>0</v>
      </c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5"/>
      <c r="CS23" s="52">
        <v>0</v>
      </c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4"/>
    </row>
    <row r="24" spans="1:161" s="14" customFormat="1" ht="30" customHeight="1" x14ac:dyDescent="0.2">
      <c r="A24" s="47" t="s">
        <v>91</v>
      </c>
      <c r="B24" s="48"/>
      <c r="C24" s="48"/>
      <c r="D24" s="48"/>
      <c r="E24" s="49"/>
      <c r="F24" s="61" t="s">
        <v>23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3"/>
      <c r="AU24" s="43" t="s">
        <v>165</v>
      </c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5"/>
      <c r="BT24" s="43">
        <v>0</v>
      </c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5"/>
      <c r="CS24" s="43">
        <v>0</v>
      </c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5"/>
    </row>
    <row r="25" spans="1:161" s="14" customFormat="1" ht="30" customHeight="1" x14ac:dyDescent="0.2">
      <c r="A25" s="47" t="s">
        <v>92</v>
      </c>
      <c r="B25" s="48"/>
      <c r="C25" s="48"/>
      <c r="D25" s="48"/>
      <c r="E25" s="49"/>
      <c r="F25" s="61" t="s">
        <v>24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3"/>
      <c r="AU25" s="43" t="s">
        <v>165</v>
      </c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5"/>
      <c r="BT25" s="43">
        <v>0</v>
      </c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5"/>
      <c r="CS25" s="43">
        <v>0</v>
      </c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5"/>
    </row>
    <row r="26" spans="1:161" s="14" customFormat="1" ht="30" customHeight="1" x14ac:dyDescent="0.2">
      <c r="A26" s="47" t="s">
        <v>93</v>
      </c>
      <c r="B26" s="48"/>
      <c r="C26" s="48"/>
      <c r="D26" s="48"/>
      <c r="E26" s="49"/>
      <c r="F26" s="61" t="s">
        <v>25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3"/>
      <c r="AU26" s="43" t="s">
        <v>165</v>
      </c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5"/>
      <c r="BT26" s="43">
        <v>0</v>
      </c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5"/>
      <c r="CS26" s="43">
        <v>0</v>
      </c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5"/>
    </row>
    <row r="27" spans="1:161" s="14" customFormat="1" ht="30" customHeight="1" x14ac:dyDescent="0.2">
      <c r="A27" s="47" t="s">
        <v>94</v>
      </c>
      <c r="B27" s="48"/>
      <c r="C27" s="48"/>
      <c r="D27" s="48"/>
      <c r="E27" s="49"/>
      <c r="F27" s="61" t="s">
        <v>26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3"/>
      <c r="AU27" s="43" t="s">
        <v>165</v>
      </c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5"/>
      <c r="BT27" s="43">
        <v>0</v>
      </c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5"/>
      <c r="CS27" s="43">
        <v>0</v>
      </c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5"/>
    </row>
    <row r="28" spans="1:161" s="14" customFormat="1" ht="30" customHeight="1" x14ac:dyDescent="0.2">
      <c r="A28" s="47">
        <v>4</v>
      </c>
      <c r="B28" s="48"/>
      <c r="C28" s="48"/>
      <c r="D28" s="48"/>
      <c r="E28" s="49"/>
      <c r="F28" s="50" t="s">
        <v>27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60"/>
      <c r="AU28" s="52" t="s">
        <v>165</v>
      </c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4"/>
      <c r="BT28" s="43">
        <v>0</v>
      </c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5"/>
      <c r="CS28" s="52">
        <v>0</v>
      </c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4"/>
    </row>
    <row r="29" spans="1:161" s="14" customFormat="1" ht="30" customHeight="1" x14ac:dyDescent="0.2">
      <c r="A29" s="47" t="s">
        <v>95</v>
      </c>
      <c r="B29" s="48"/>
      <c r="C29" s="48"/>
      <c r="D29" s="48"/>
      <c r="E29" s="49"/>
      <c r="F29" s="61" t="s">
        <v>28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3"/>
      <c r="AU29" s="43" t="s">
        <v>165</v>
      </c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5"/>
      <c r="BT29" s="43">
        <v>0</v>
      </c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5"/>
      <c r="CS29" s="43">
        <v>0</v>
      </c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5"/>
    </row>
    <row r="30" spans="1:161" s="14" customFormat="1" ht="30" customHeight="1" x14ac:dyDescent="0.2">
      <c r="A30" s="47" t="s">
        <v>96</v>
      </c>
      <c r="B30" s="48"/>
      <c r="C30" s="48"/>
      <c r="D30" s="48"/>
      <c r="E30" s="49"/>
      <c r="F30" s="61" t="s">
        <v>29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3"/>
      <c r="AU30" s="43" t="s">
        <v>165</v>
      </c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5"/>
      <c r="BT30" s="43">
        <v>0</v>
      </c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5"/>
      <c r="CS30" s="43">
        <v>0</v>
      </c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5"/>
    </row>
    <row r="31" spans="1:161" s="14" customFormat="1" ht="30" customHeight="1" x14ac:dyDescent="0.2">
      <c r="A31" s="47" t="s">
        <v>97</v>
      </c>
      <c r="B31" s="48"/>
      <c r="C31" s="48"/>
      <c r="D31" s="48"/>
      <c r="E31" s="49"/>
      <c r="F31" s="61" t="s">
        <v>30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3"/>
      <c r="AU31" s="43" t="s">
        <v>165</v>
      </c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5"/>
      <c r="BT31" s="43">
        <v>0</v>
      </c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5"/>
      <c r="CS31" s="43">
        <v>0</v>
      </c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5"/>
    </row>
    <row r="32" spans="1:161" s="14" customFormat="1" ht="30" customHeight="1" x14ac:dyDescent="0.2">
      <c r="A32" s="47">
        <v>5</v>
      </c>
      <c r="B32" s="48"/>
      <c r="C32" s="48"/>
      <c r="D32" s="48"/>
      <c r="E32" s="49"/>
      <c r="F32" s="50" t="s">
        <v>31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60"/>
      <c r="AU32" s="52" t="s">
        <v>165</v>
      </c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4"/>
      <c r="BT32" s="43">
        <v>0</v>
      </c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5"/>
      <c r="CS32" s="52">
        <v>0</v>
      </c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4"/>
    </row>
    <row r="33" spans="1:141" s="14" customFormat="1" ht="36.75" customHeight="1" x14ac:dyDescent="0.2">
      <c r="A33" s="47" t="s">
        <v>98</v>
      </c>
      <c r="B33" s="48"/>
      <c r="C33" s="48"/>
      <c r="D33" s="48"/>
      <c r="E33" s="49"/>
      <c r="F33" s="61" t="s">
        <v>32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3"/>
      <c r="AU33" s="43" t="s">
        <v>165</v>
      </c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5"/>
      <c r="BT33" s="43">
        <v>0</v>
      </c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5"/>
      <c r="CS33" s="43">
        <v>0</v>
      </c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5"/>
    </row>
    <row r="34" spans="1:141" s="14" customFormat="1" ht="38.25" customHeight="1" x14ac:dyDescent="0.2">
      <c r="A34" s="47" t="s">
        <v>99</v>
      </c>
      <c r="B34" s="48"/>
      <c r="C34" s="48"/>
      <c r="D34" s="48"/>
      <c r="E34" s="49"/>
      <c r="F34" s="61" t="s">
        <v>33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3"/>
      <c r="AU34" s="43" t="s">
        <v>165</v>
      </c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5"/>
      <c r="BT34" s="43">
        <v>0</v>
      </c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5"/>
      <c r="CS34" s="43">
        <v>0</v>
      </c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5"/>
    </row>
    <row r="35" spans="1:141" s="14" customFormat="1" ht="30" customHeight="1" x14ac:dyDescent="0.2">
      <c r="A35" s="47">
        <v>6</v>
      </c>
      <c r="B35" s="48"/>
      <c r="C35" s="48"/>
      <c r="D35" s="48"/>
      <c r="E35" s="49"/>
      <c r="F35" s="50" t="s">
        <v>34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60"/>
      <c r="AU35" s="52" t="s">
        <v>165</v>
      </c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4"/>
      <c r="BT35" s="43">
        <v>0</v>
      </c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5"/>
      <c r="CS35" s="52">
        <v>0</v>
      </c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4"/>
    </row>
    <row r="36" spans="1:141" s="14" customFormat="1" ht="30" customHeight="1" x14ac:dyDescent="0.2">
      <c r="A36" s="47" t="s">
        <v>100</v>
      </c>
      <c r="B36" s="48"/>
      <c r="C36" s="48"/>
      <c r="D36" s="48"/>
      <c r="E36" s="49"/>
      <c r="F36" s="61" t="s">
        <v>35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3"/>
      <c r="AU36" s="43" t="s">
        <v>165</v>
      </c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5"/>
      <c r="BT36" s="43">
        <v>0</v>
      </c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5"/>
      <c r="CS36" s="43">
        <v>0</v>
      </c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5"/>
    </row>
    <row r="37" spans="1:141" s="14" customFormat="1" ht="30" customHeight="1" x14ac:dyDescent="0.2">
      <c r="A37" s="47" t="s">
        <v>101</v>
      </c>
      <c r="B37" s="48"/>
      <c r="C37" s="48"/>
      <c r="D37" s="48"/>
      <c r="E37" s="49"/>
      <c r="F37" s="61" t="s">
        <v>36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3"/>
      <c r="AU37" s="43" t="s">
        <v>165</v>
      </c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5"/>
      <c r="BT37" s="43">
        <v>0</v>
      </c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5"/>
      <c r="CS37" s="43">
        <v>0</v>
      </c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5"/>
    </row>
    <row r="38" spans="1:141" s="14" customFormat="1" ht="30" customHeight="1" x14ac:dyDescent="0.2">
      <c r="A38" s="47" t="s">
        <v>102</v>
      </c>
      <c r="B38" s="48"/>
      <c r="C38" s="48"/>
      <c r="D38" s="48"/>
      <c r="E38" s="49"/>
      <c r="F38" s="61" t="s">
        <v>37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3"/>
      <c r="AU38" s="43" t="s">
        <v>165</v>
      </c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5"/>
      <c r="BT38" s="43">
        <v>0</v>
      </c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5"/>
      <c r="CS38" s="43">
        <v>0</v>
      </c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5"/>
    </row>
    <row r="39" spans="1:141" s="14" customFormat="1" ht="30" customHeight="1" x14ac:dyDescent="0.2">
      <c r="A39" s="47" t="s">
        <v>103</v>
      </c>
      <c r="B39" s="48"/>
      <c r="C39" s="48"/>
      <c r="D39" s="48"/>
      <c r="E39" s="49"/>
      <c r="F39" s="61" t="s">
        <v>38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3"/>
      <c r="AU39" s="43" t="s">
        <v>165</v>
      </c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5"/>
      <c r="BT39" s="43">
        <v>0</v>
      </c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5"/>
      <c r="CS39" s="43">
        <v>0</v>
      </c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5"/>
    </row>
    <row r="40" spans="1:141" s="14" customFormat="1" ht="30" customHeight="1" x14ac:dyDescent="0.2">
      <c r="A40" s="47" t="s">
        <v>104</v>
      </c>
      <c r="B40" s="48"/>
      <c r="C40" s="48"/>
      <c r="D40" s="48"/>
      <c r="E40" s="49"/>
      <c r="F40" s="61" t="s">
        <v>39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3"/>
      <c r="AU40" s="43" t="s">
        <v>165</v>
      </c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5"/>
      <c r="BT40" s="43">
        <v>0</v>
      </c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5"/>
      <c r="CS40" s="43">
        <v>0</v>
      </c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5"/>
    </row>
    <row r="41" spans="1:141" s="14" customFormat="1" ht="30" customHeight="1" x14ac:dyDescent="0.2">
      <c r="A41" s="47" t="s">
        <v>105</v>
      </c>
      <c r="B41" s="48"/>
      <c r="C41" s="48"/>
      <c r="D41" s="48"/>
      <c r="E41" s="49"/>
      <c r="F41" s="61" t="s">
        <v>40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3"/>
      <c r="AU41" s="43" t="s">
        <v>165</v>
      </c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5"/>
      <c r="BT41" s="43">
        <v>0</v>
      </c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5"/>
      <c r="CS41" s="43">
        <v>0</v>
      </c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5"/>
    </row>
    <row r="42" spans="1:141" s="14" customFormat="1" ht="30" customHeight="1" x14ac:dyDescent="0.2">
      <c r="A42" s="47">
        <v>7</v>
      </c>
      <c r="B42" s="48"/>
      <c r="C42" s="48"/>
      <c r="D42" s="48"/>
      <c r="E42" s="49"/>
      <c r="F42" s="50" t="s">
        <v>41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60"/>
      <c r="AU42" s="43" t="s">
        <v>165</v>
      </c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5"/>
      <c r="BT42" s="43">
        <v>0</v>
      </c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5"/>
      <c r="CS42" s="52">
        <v>0</v>
      </c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4"/>
    </row>
    <row r="43" spans="1:141" s="14" customFormat="1" ht="37.5" customHeight="1" x14ac:dyDescent="0.2">
      <c r="A43" s="47" t="s">
        <v>106</v>
      </c>
      <c r="B43" s="48"/>
      <c r="C43" s="48"/>
      <c r="D43" s="48"/>
      <c r="E43" s="49"/>
      <c r="F43" s="61" t="s">
        <v>42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3"/>
      <c r="AU43" s="43" t="s">
        <v>165</v>
      </c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5"/>
      <c r="BT43" s="43">
        <v>0</v>
      </c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5"/>
      <c r="CS43" s="43">
        <v>0</v>
      </c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5"/>
    </row>
    <row r="44" spans="1:141" s="14" customFormat="1" ht="39" customHeight="1" x14ac:dyDescent="0.2">
      <c r="A44" s="47" t="s">
        <v>107</v>
      </c>
      <c r="B44" s="48"/>
      <c r="C44" s="48"/>
      <c r="D44" s="48"/>
      <c r="E44" s="49"/>
      <c r="F44" s="61" t="s">
        <v>43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3"/>
      <c r="AU44" s="43" t="s">
        <v>165</v>
      </c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5"/>
      <c r="BT44" s="43">
        <v>0</v>
      </c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5"/>
      <c r="CS44" s="43">
        <v>0</v>
      </c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5"/>
    </row>
    <row r="45" spans="1:141" s="14" customFormat="1" ht="30" customHeight="1" x14ac:dyDescent="0.2">
      <c r="A45" s="47" t="s">
        <v>108</v>
      </c>
      <c r="B45" s="48"/>
      <c r="C45" s="48"/>
      <c r="D45" s="48"/>
      <c r="E45" s="49"/>
      <c r="F45" s="61" t="s">
        <v>44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3"/>
      <c r="AU45" s="43" t="s">
        <v>165</v>
      </c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5"/>
      <c r="BT45" s="43">
        <v>0</v>
      </c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5"/>
      <c r="CS45" s="43">
        <v>0</v>
      </c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5"/>
    </row>
    <row r="46" spans="1:141" s="14" customFormat="1" ht="30" customHeight="1" x14ac:dyDescent="0.2">
      <c r="A46" s="47" t="s">
        <v>109</v>
      </c>
      <c r="B46" s="48"/>
      <c r="C46" s="48"/>
      <c r="D46" s="48"/>
      <c r="E46" s="49"/>
      <c r="F46" s="50" t="s">
        <v>45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60"/>
      <c r="AU46" s="43" t="s">
        <v>165</v>
      </c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5"/>
      <c r="BT46" s="43">
        <v>0</v>
      </c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5"/>
      <c r="CS46" s="52">
        <v>0</v>
      </c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27"/>
    </row>
    <row r="47" spans="1:141" s="14" customFormat="1" ht="30" customHeight="1" x14ac:dyDescent="0.2">
      <c r="A47" s="47" t="s">
        <v>110</v>
      </c>
      <c r="B47" s="48"/>
      <c r="C47" s="48"/>
      <c r="D47" s="48"/>
      <c r="E47" s="49"/>
      <c r="F47" s="61" t="s">
        <v>46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3"/>
      <c r="AU47" s="43" t="s">
        <v>165</v>
      </c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5"/>
      <c r="BT47" s="43">
        <v>0</v>
      </c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5"/>
      <c r="CS47" s="43">
        <v>0</v>
      </c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5"/>
    </row>
    <row r="48" spans="1:141" s="14" customFormat="1" ht="30" customHeight="1" x14ac:dyDescent="0.2">
      <c r="A48" s="47" t="s">
        <v>111</v>
      </c>
      <c r="B48" s="48"/>
      <c r="C48" s="48"/>
      <c r="D48" s="48"/>
      <c r="E48" s="49"/>
      <c r="F48" s="61" t="s">
        <v>47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3"/>
      <c r="AU48" s="43" t="s">
        <v>165</v>
      </c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5"/>
      <c r="BT48" s="43">
        <v>0</v>
      </c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5"/>
      <c r="CS48" s="43">
        <v>0</v>
      </c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5"/>
    </row>
    <row r="49" spans="1:141" s="14" customFormat="1" ht="30" customHeight="1" x14ac:dyDescent="0.2">
      <c r="A49" s="47">
        <v>9</v>
      </c>
      <c r="B49" s="48"/>
      <c r="C49" s="48"/>
      <c r="D49" s="48"/>
      <c r="E49" s="49"/>
      <c r="F49" s="50" t="s">
        <v>48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60"/>
      <c r="AU49" s="43" t="s">
        <v>165</v>
      </c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5"/>
      <c r="BT49" s="43">
        <v>0</v>
      </c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5"/>
      <c r="CS49" s="52">
        <v>0</v>
      </c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4"/>
    </row>
    <row r="50" spans="1:141" s="14" customFormat="1" ht="36" customHeight="1" x14ac:dyDescent="0.2">
      <c r="A50" s="47" t="s">
        <v>112</v>
      </c>
      <c r="B50" s="48"/>
      <c r="C50" s="48"/>
      <c r="D50" s="48"/>
      <c r="E50" s="49"/>
      <c r="F50" s="61" t="s">
        <v>49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3"/>
      <c r="AU50" s="43" t="s">
        <v>165</v>
      </c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5"/>
      <c r="BT50" s="43">
        <v>0</v>
      </c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5"/>
      <c r="CS50" s="43">
        <v>0</v>
      </c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5"/>
    </row>
    <row r="51" spans="1:141" s="14" customFormat="1" ht="30" customHeight="1" x14ac:dyDescent="0.2">
      <c r="A51" s="47" t="s">
        <v>113</v>
      </c>
      <c r="B51" s="48"/>
      <c r="C51" s="48"/>
      <c r="D51" s="48"/>
      <c r="E51" s="49"/>
      <c r="F51" s="61" t="s">
        <v>50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3"/>
      <c r="AU51" s="43" t="s">
        <v>165</v>
      </c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5"/>
      <c r="BT51" s="43">
        <v>0</v>
      </c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5"/>
      <c r="CS51" s="43">
        <v>0</v>
      </c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5"/>
    </row>
    <row r="52" spans="1:141" s="14" customFormat="1" ht="30" customHeight="1" x14ac:dyDescent="0.2">
      <c r="A52" s="47" t="s">
        <v>114</v>
      </c>
      <c r="B52" s="48"/>
      <c r="C52" s="48"/>
      <c r="D52" s="48"/>
      <c r="E52" s="49"/>
      <c r="F52" s="61" t="s">
        <v>51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3"/>
      <c r="AU52" s="43" t="s">
        <v>165</v>
      </c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5"/>
      <c r="BT52" s="43">
        <v>0</v>
      </c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5"/>
      <c r="CS52" s="43">
        <v>0</v>
      </c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5"/>
    </row>
    <row r="53" spans="1:141" s="14" customFormat="1" ht="30" customHeight="1" x14ac:dyDescent="0.2">
      <c r="A53" s="47" t="s">
        <v>115</v>
      </c>
      <c r="B53" s="48"/>
      <c r="C53" s="48"/>
      <c r="D53" s="48"/>
      <c r="E53" s="49"/>
      <c r="F53" s="61" t="s">
        <v>52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3"/>
      <c r="AU53" s="43" t="s">
        <v>165</v>
      </c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5"/>
      <c r="BT53" s="43">
        <v>0</v>
      </c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5"/>
      <c r="CS53" s="43">
        <v>0</v>
      </c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5"/>
    </row>
    <row r="54" spans="1:141" s="14" customFormat="1" ht="30" customHeight="1" x14ac:dyDescent="0.2">
      <c r="A54" s="47">
        <v>10</v>
      </c>
      <c r="B54" s="48"/>
      <c r="C54" s="48"/>
      <c r="D54" s="48"/>
      <c r="E54" s="49"/>
      <c r="F54" s="50" t="s">
        <v>53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60"/>
      <c r="AU54" s="43" t="s">
        <v>165</v>
      </c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5"/>
      <c r="BT54" s="43">
        <v>0</v>
      </c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5"/>
      <c r="CS54" s="52">
        <v>0</v>
      </c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4"/>
    </row>
    <row r="55" spans="1:141" s="14" customFormat="1" ht="30" customHeight="1" x14ac:dyDescent="0.2">
      <c r="A55" s="47" t="s">
        <v>116</v>
      </c>
      <c r="B55" s="48"/>
      <c r="C55" s="48"/>
      <c r="D55" s="48"/>
      <c r="E55" s="49"/>
      <c r="F55" s="61" t="s">
        <v>54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3"/>
      <c r="AU55" s="43" t="s">
        <v>165</v>
      </c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5"/>
      <c r="BT55" s="43">
        <v>0</v>
      </c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5"/>
      <c r="CS55" s="43">
        <v>0</v>
      </c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5"/>
    </row>
    <row r="56" spans="1:141" s="14" customFormat="1" ht="30" customHeight="1" x14ac:dyDescent="0.2">
      <c r="A56" s="47" t="s">
        <v>117</v>
      </c>
      <c r="B56" s="48"/>
      <c r="C56" s="48"/>
      <c r="D56" s="48"/>
      <c r="E56" s="49"/>
      <c r="F56" s="61" t="s">
        <v>55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3"/>
      <c r="AU56" s="43" t="s">
        <v>165</v>
      </c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5"/>
      <c r="BT56" s="43">
        <v>0</v>
      </c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5"/>
      <c r="CS56" s="43">
        <v>0</v>
      </c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5"/>
    </row>
    <row r="57" spans="1:141" s="14" customFormat="1" ht="30" customHeight="1" x14ac:dyDescent="0.2">
      <c r="A57" s="47">
        <v>11</v>
      </c>
      <c r="B57" s="48"/>
      <c r="C57" s="48"/>
      <c r="D57" s="48"/>
      <c r="E57" s="49"/>
      <c r="F57" s="50" t="s">
        <v>56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60"/>
      <c r="AU57" s="43" t="s">
        <v>165</v>
      </c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5"/>
      <c r="BT57" s="43">
        <v>0</v>
      </c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5"/>
      <c r="CS57" s="52">
        <v>0</v>
      </c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4"/>
    </row>
    <row r="58" spans="1:141" s="14" customFormat="1" ht="36.75" customHeight="1" x14ac:dyDescent="0.2">
      <c r="A58" s="47" t="s">
        <v>118</v>
      </c>
      <c r="B58" s="48"/>
      <c r="C58" s="48"/>
      <c r="D58" s="48"/>
      <c r="E58" s="49"/>
      <c r="F58" s="61" t="s">
        <v>57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3"/>
      <c r="AU58" s="43" t="s">
        <v>165</v>
      </c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5"/>
      <c r="BT58" s="43">
        <v>0</v>
      </c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5"/>
      <c r="CS58" s="43">
        <v>0</v>
      </c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5"/>
    </row>
    <row r="59" spans="1:141" s="14" customFormat="1" ht="30" customHeight="1" x14ac:dyDescent="0.2">
      <c r="A59" s="47" t="s">
        <v>119</v>
      </c>
      <c r="B59" s="48"/>
      <c r="C59" s="48"/>
      <c r="D59" s="48"/>
      <c r="E59" s="49"/>
      <c r="F59" s="61" t="s">
        <v>58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3"/>
      <c r="AU59" s="43" t="s">
        <v>165</v>
      </c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5"/>
      <c r="BT59" s="43">
        <v>0</v>
      </c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5"/>
      <c r="CS59" s="43">
        <v>0</v>
      </c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5"/>
    </row>
    <row r="60" spans="1:141" s="14" customFormat="1" ht="30" customHeight="1" x14ac:dyDescent="0.2">
      <c r="A60" s="47">
        <v>12</v>
      </c>
      <c r="B60" s="48"/>
      <c r="C60" s="48"/>
      <c r="D60" s="48"/>
      <c r="E60" s="49"/>
      <c r="F60" s="50" t="s">
        <v>59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60"/>
      <c r="AU60" s="43" t="s">
        <v>165</v>
      </c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5"/>
      <c r="BT60" s="43">
        <v>0</v>
      </c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5"/>
      <c r="CS60" s="52">
        <v>0</v>
      </c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4"/>
    </row>
    <row r="61" spans="1:141" s="14" customFormat="1" ht="35.25" customHeight="1" x14ac:dyDescent="0.2">
      <c r="A61" s="47" t="s">
        <v>120</v>
      </c>
      <c r="B61" s="48"/>
      <c r="C61" s="48"/>
      <c r="D61" s="48"/>
      <c r="E61" s="49"/>
      <c r="F61" s="61" t="s">
        <v>60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3"/>
      <c r="AU61" s="43" t="s">
        <v>165</v>
      </c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5"/>
      <c r="BT61" s="43">
        <v>0</v>
      </c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5"/>
      <c r="CS61" s="43">
        <v>0</v>
      </c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5"/>
    </row>
    <row r="62" spans="1:141" s="14" customFormat="1" ht="30" customHeight="1" x14ac:dyDescent="0.2">
      <c r="A62" s="47" t="s">
        <v>121</v>
      </c>
      <c r="B62" s="48"/>
      <c r="C62" s="48"/>
      <c r="D62" s="48"/>
      <c r="E62" s="49"/>
      <c r="F62" s="61" t="s">
        <v>61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3"/>
      <c r="AU62" s="43" t="s">
        <v>165</v>
      </c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5"/>
      <c r="BT62" s="43">
        <v>0</v>
      </c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5"/>
      <c r="CS62" s="43">
        <v>0</v>
      </c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5"/>
    </row>
    <row r="63" spans="1:141" s="14" customFormat="1" ht="30" customHeight="1" x14ac:dyDescent="0.2">
      <c r="A63" s="47">
        <v>13</v>
      </c>
      <c r="B63" s="48"/>
      <c r="C63" s="48"/>
      <c r="D63" s="48"/>
      <c r="E63" s="49"/>
      <c r="F63" s="50" t="s">
        <v>62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60"/>
      <c r="AU63" s="43" t="s">
        <v>165</v>
      </c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5"/>
      <c r="BT63" s="43">
        <v>0</v>
      </c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5"/>
      <c r="CS63" s="52">
        <v>0</v>
      </c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4"/>
    </row>
    <row r="64" spans="1:141" s="14" customFormat="1" ht="36.75" customHeight="1" x14ac:dyDescent="0.2">
      <c r="A64" s="47" t="s">
        <v>122</v>
      </c>
      <c r="B64" s="48"/>
      <c r="C64" s="48"/>
      <c r="D64" s="48"/>
      <c r="E64" s="49"/>
      <c r="F64" s="61" t="s">
        <v>63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3"/>
      <c r="AU64" s="43" t="s">
        <v>165</v>
      </c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5"/>
      <c r="BT64" s="43">
        <v>0</v>
      </c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5"/>
      <c r="CS64" s="43">
        <v>0</v>
      </c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5"/>
    </row>
    <row r="65" spans="1:141" s="14" customFormat="1" ht="30" customHeight="1" x14ac:dyDescent="0.2">
      <c r="A65" s="47" t="s">
        <v>123</v>
      </c>
      <c r="B65" s="48"/>
      <c r="C65" s="48"/>
      <c r="D65" s="48"/>
      <c r="E65" s="49"/>
      <c r="F65" s="61" t="s">
        <v>64</v>
      </c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3"/>
      <c r="AU65" s="43" t="s">
        <v>165</v>
      </c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5"/>
      <c r="BT65" s="43">
        <v>0</v>
      </c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5"/>
      <c r="CS65" s="43">
        <v>0</v>
      </c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5"/>
    </row>
    <row r="66" spans="1:141" s="14" customFormat="1" ht="30" customHeight="1" x14ac:dyDescent="0.2">
      <c r="A66" s="47" t="s">
        <v>124</v>
      </c>
      <c r="B66" s="48"/>
      <c r="C66" s="48"/>
      <c r="D66" s="48"/>
      <c r="E66" s="49"/>
      <c r="F66" s="61" t="s">
        <v>65</v>
      </c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3"/>
      <c r="AU66" s="43" t="s">
        <v>165</v>
      </c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5"/>
      <c r="BT66" s="43">
        <v>0</v>
      </c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5"/>
      <c r="CS66" s="43">
        <v>0</v>
      </c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5"/>
    </row>
    <row r="67" spans="1:141" s="14" customFormat="1" ht="30" customHeight="1" x14ac:dyDescent="0.2">
      <c r="A67" s="47">
        <v>14</v>
      </c>
      <c r="B67" s="48"/>
      <c r="C67" s="48"/>
      <c r="D67" s="48"/>
      <c r="E67" s="49"/>
      <c r="F67" s="50" t="s">
        <v>140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60"/>
      <c r="AU67" s="43" t="s">
        <v>165</v>
      </c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5"/>
      <c r="BT67" s="43">
        <v>0</v>
      </c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5"/>
      <c r="CS67" s="52">
        <v>0</v>
      </c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4"/>
    </row>
    <row r="68" spans="1:141" s="14" customFormat="1" ht="30" customHeight="1" x14ac:dyDescent="0.2">
      <c r="A68" s="47" t="s">
        <v>125</v>
      </c>
      <c r="B68" s="48"/>
      <c r="C68" s="48"/>
      <c r="D68" s="48"/>
      <c r="E68" s="49"/>
      <c r="F68" s="61" t="s">
        <v>66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3"/>
      <c r="AU68" s="43" t="s">
        <v>165</v>
      </c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5"/>
      <c r="BT68" s="43">
        <v>0</v>
      </c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5"/>
      <c r="CS68" s="43">
        <v>0</v>
      </c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5"/>
    </row>
    <row r="69" spans="1:141" s="14" customFormat="1" ht="30" customHeight="1" x14ac:dyDescent="0.2">
      <c r="A69" s="47">
        <v>15</v>
      </c>
      <c r="B69" s="48"/>
      <c r="C69" s="48"/>
      <c r="D69" s="48"/>
      <c r="E69" s="49"/>
      <c r="F69" s="50" t="s">
        <v>67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60"/>
      <c r="AU69" s="43" t="s">
        <v>165</v>
      </c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5"/>
      <c r="BT69" s="43">
        <v>0</v>
      </c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5"/>
      <c r="CS69" s="52">
        <v>0</v>
      </c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4"/>
    </row>
    <row r="70" spans="1:141" s="14" customFormat="1" ht="37.5" customHeight="1" x14ac:dyDescent="0.2">
      <c r="A70" s="47" t="s">
        <v>126</v>
      </c>
      <c r="B70" s="48"/>
      <c r="C70" s="48"/>
      <c r="D70" s="48"/>
      <c r="E70" s="49"/>
      <c r="F70" s="61" t="s">
        <v>68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3"/>
      <c r="AU70" s="43" t="s">
        <v>165</v>
      </c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5"/>
      <c r="BT70" s="43">
        <v>0</v>
      </c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5"/>
      <c r="CS70" s="43">
        <v>0</v>
      </c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5"/>
    </row>
    <row r="71" spans="1:141" s="14" customFormat="1" ht="30" customHeight="1" x14ac:dyDescent="0.2">
      <c r="A71" s="47">
        <v>16</v>
      </c>
      <c r="B71" s="48"/>
      <c r="C71" s="48"/>
      <c r="D71" s="48"/>
      <c r="E71" s="49"/>
      <c r="F71" s="50" t="s">
        <v>69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60"/>
      <c r="AU71" s="43" t="s">
        <v>165</v>
      </c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5"/>
      <c r="BT71" s="43">
        <v>0</v>
      </c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5"/>
      <c r="CS71" s="52">
        <v>0</v>
      </c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27"/>
    </row>
    <row r="72" spans="1:141" s="14" customFormat="1" ht="30" customHeight="1" x14ac:dyDescent="0.2">
      <c r="A72" s="47" t="s">
        <v>127</v>
      </c>
      <c r="B72" s="48"/>
      <c r="C72" s="48"/>
      <c r="D72" s="48"/>
      <c r="E72" s="49"/>
      <c r="F72" s="61" t="s">
        <v>70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3"/>
      <c r="AU72" s="43" t="s">
        <v>165</v>
      </c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5"/>
      <c r="BT72" s="43">
        <v>0</v>
      </c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5"/>
      <c r="CS72" s="43">
        <v>0</v>
      </c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5"/>
    </row>
    <row r="73" spans="1:141" s="14" customFormat="1" ht="30" customHeight="1" x14ac:dyDescent="0.2">
      <c r="A73" s="47" t="s">
        <v>128</v>
      </c>
      <c r="B73" s="48"/>
      <c r="C73" s="48"/>
      <c r="D73" s="48"/>
      <c r="E73" s="49"/>
      <c r="F73" s="61" t="s">
        <v>71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3"/>
      <c r="AU73" s="43" t="s">
        <v>165</v>
      </c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5"/>
      <c r="BT73" s="43">
        <v>0</v>
      </c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5"/>
      <c r="CS73" s="43">
        <v>0</v>
      </c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5"/>
    </row>
    <row r="74" spans="1:141" s="14" customFormat="1" ht="30" customHeight="1" x14ac:dyDescent="0.2">
      <c r="A74" s="47" t="s">
        <v>129</v>
      </c>
      <c r="B74" s="48"/>
      <c r="C74" s="48"/>
      <c r="D74" s="48"/>
      <c r="E74" s="49"/>
      <c r="F74" s="61" t="s">
        <v>72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3"/>
      <c r="AU74" s="43" t="s">
        <v>165</v>
      </c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5"/>
      <c r="BT74" s="43">
        <v>0</v>
      </c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5"/>
      <c r="CS74" s="43">
        <v>0</v>
      </c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5"/>
    </row>
    <row r="75" spans="1:141" s="14" customFormat="1" ht="30" customHeight="1" x14ac:dyDescent="0.2">
      <c r="A75" s="47">
        <v>17</v>
      </c>
      <c r="B75" s="48"/>
      <c r="C75" s="48"/>
      <c r="D75" s="48"/>
      <c r="E75" s="49"/>
      <c r="F75" s="50" t="s">
        <v>73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60"/>
      <c r="AU75" s="43" t="s">
        <v>165</v>
      </c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5"/>
      <c r="BT75" s="43">
        <v>0</v>
      </c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5"/>
      <c r="CS75" s="52">
        <v>0</v>
      </c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4"/>
    </row>
    <row r="76" spans="1:141" s="14" customFormat="1" ht="30" customHeight="1" x14ac:dyDescent="0.2">
      <c r="A76" s="47" t="s">
        <v>130</v>
      </c>
      <c r="B76" s="48"/>
      <c r="C76" s="48"/>
      <c r="D76" s="48"/>
      <c r="E76" s="49"/>
      <c r="F76" s="61" t="s">
        <v>74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3"/>
      <c r="AU76" s="43" t="s">
        <v>165</v>
      </c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5"/>
      <c r="BT76" s="43">
        <v>0</v>
      </c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5"/>
      <c r="CS76" s="43">
        <v>0</v>
      </c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5"/>
    </row>
    <row r="77" spans="1:141" s="14" customFormat="1" ht="37.5" customHeight="1" x14ac:dyDescent="0.2">
      <c r="A77" s="47" t="s">
        <v>131</v>
      </c>
      <c r="B77" s="48"/>
      <c r="C77" s="48"/>
      <c r="D77" s="48"/>
      <c r="E77" s="49"/>
      <c r="F77" s="61" t="s">
        <v>75</v>
      </c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3"/>
      <c r="AU77" s="43" t="s">
        <v>165</v>
      </c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5"/>
      <c r="BT77" s="43">
        <v>0</v>
      </c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5"/>
      <c r="CS77" s="43">
        <v>0</v>
      </c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5"/>
    </row>
    <row r="78" spans="1:141" s="14" customFormat="1" ht="30" customHeight="1" x14ac:dyDescent="0.2">
      <c r="A78" s="47">
        <v>18</v>
      </c>
      <c r="B78" s="48"/>
      <c r="C78" s="48"/>
      <c r="D78" s="48"/>
      <c r="E78" s="49"/>
      <c r="F78" s="50" t="s">
        <v>76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60"/>
      <c r="AU78" s="43" t="s">
        <v>165</v>
      </c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5"/>
      <c r="BT78" s="43">
        <v>0</v>
      </c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5"/>
      <c r="CS78" s="52">
        <v>0</v>
      </c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4"/>
    </row>
    <row r="79" spans="1:141" s="14" customFormat="1" ht="30" customHeight="1" x14ac:dyDescent="0.2">
      <c r="A79" s="47" t="s">
        <v>132</v>
      </c>
      <c r="B79" s="48"/>
      <c r="C79" s="48"/>
      <c r="D79" s="48"/>
      <c r="E79" s="49"/>
      <c r="F79" s="61" t="s">
        <v>77</v>
      </c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3"/>
      <c r="AU79" s="43" t="s">
        <v>165</v>
      </c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5"/>
      <c r="BT79" s="43">
        <v>0</v>
      </c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5"/>
      <c r="CS79" s="43">
        <v>0</v>
      </c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5"/>
    </row>
    <row r="80" spans="1:141" s="14" customFormat="1" ht="30" customHeight="1" x14ac:dyDescent="0.2">
      <c r="A80" s="47">
        <v>19</v>
      </c>
      <c r="B80" s="48"/>
      <c r="C80" s="48"/>
      <c r="D80" s="48"/>
      <c r="E80" s="49"/>
      <c r="F80" s="50" t="s">
        <v>78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60"/>
      <c r="AU80" s="43" t="s">
        <v>165</v>
      </c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5"/>
      <c r="BT80" s="43">
        <v>0</v>
      </c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5"/>
      <c r="CS80" s="52">
        <v>0</v>
      </c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4"/>
    </row>
    <row r="81" spans="1:141" s="14" customFormat="1" ht="30" customHeight="1" x14ac:dyDescent="0.2">
      <c r="A81" s="47" t="s">
        <v>133</v>
      </c>
      <c r="B81" s="48"/>
      <c r="C81" s="48"/>
      <c r="D81" s="48"/>
      <c r="E81" s="49"/>
      <c r="F81" s="61" t="s">
        <v>79</v>
      </c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3"/>
      <c r="AU81" s="43" t="s">
        <v>165</v>
      </c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5"/>
      <c r="BT81" s="43">
        <v>0</v>
      </c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5"/>
      <c r="CS81" s="43">
        <v>0</v>
      </c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5"/>
    </row>
    <row r="82" spans="1:141" s="14" customFormat="1" ht="30" customHeight="1" x14ac:dyDescent="0.2">
      <c r="A82" s="47">
        <v>20</v>
      </c>
      <c r="B82" s="48"/>
      <c r="C82" s="48"/>
      <c r="D82" s="48"/>
      <c r="E82" s="49"/>
      <c r="F82" s="50" t="s">
        <v>80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60"/>
      <c r="AU82" s="43" t="s">
        <v>165</v>
      </c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5"/>
      <c r="BT82" s="43">
        <v>0</v>
      </c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5"/>
      <c r="CS82" s="52">
        <v>0</v>
      </c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4"/>
    </row>
    <row r="83" spans="1:141" s="14" customFormat="1" ht="30" customHeight="1" x14ac:dyDescent="0.2">
      <c r="A83" s="47" t="s">
        <v>134</v>
      </c>
      <c r="B83" s="48"/>
      <c r="C83" s="48"/>
      <c r="D83" s="48"/>
      <c r="E83" s="49"/>
      <c r="F83" s="61" t="s">
        <v>81</v>
      </c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3"/>
      <c r="AU83" s="43" t="s">
        <v>165</v>
      </c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5"/>
      <c r="BT83" s="43">
        <v>0</v>
      </c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5"/>
      <c r="CS83" s="43">
        <v>0</v>
      </c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5"/>
    </row>
    <row r="84" spans="1:141" s="14" customFormat="1" ht="30" customHeight="1" x14ac:dyDescent="0.2">
      <c r="A84" s="47" t="s">
        <v>135</v>
      </c>
      <c r="B84" s="48"/>
      <c r="C84" s="48"/>
      <c r="D84" s="48"/>
      <c r="E84" s="49"/>
      <c r="F84" s="61" t="s">
        <v>82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3"/>
      <c r="AU84" s="43" t="s">
        <v>165</v>
      </c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5"/>
      <c r="BT84" s="43">
        <v>0</v>
      </c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5"/>
      <c r="CS84" s="43">
        <v>0</v>
      </c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5"/>
    </row>
    <row r="85" spans="1:141" s="14" customFormat="1" ht="30" customHeight="1" x14ac:dyDescent="0.2">
      <c r="A85" s="47" t="s">
        <v>136</v>
      </c>
      <c r="B85" s="48"/>
      <c r="C85" s="48"/>
      <c r="D85" s="48"/>
      <c r="E85" s="49"/>
      <c r="F85" s="61" t="s">
        <v>83</v>
      </c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3"/>
      <c r="AU85" s="43" t="s">
        <v>165</v>
      </c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5"/>
      <c r="BT85" s="43">
        <v>0</v>
      </c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5"/>
      <c r="CS85" s="43">
        <v>0</v>
      </c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5"/>
    </row>
    <row r="86" spans="1:141" s="14" customFormat="1" ht="30" customHeight="1" x14ac:dyDescent="0.2">
      <c r="A86" s="47" t="s">
        <v>137</v>
      </c>
      <c r="B86" s="48"/>
      <c r="C86" s="48"/>
      <c r="D86" s="48"/>
      <c r="E86" s="49"/>
      <c r="F86" s="61" t="s">
        <v>84</v>
      </c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3"/>
      <c r="AU86" s="43" t="s">
        <v>165</v>
      </c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5"/>
      <c r="BT86" s="43">
        <v>0</v>
      </c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5"/>
      <c r="CS86" s="43">
        <v>0</v>
      </c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5"/>
    </row>
    <row r="87" spans="1:141" s="14" customFormat="1" ht="30" customHeight="1" x14ac:dyDescent="0.2">
      <c r="A87" s="47">
        <v>21</v>
      </c>
      <c r="B87" s="48"/>
      <c r="C87" s="48"/>
      <c r="D87" s="48"/>
      <c r="E87" s="49"/>
      <c r="F87" s="50" t="s">
        <v>85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60"/>
      <c r="AU87" s="43" t="s">
        <v>165</v>
      </c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5"/>
      <c r="BT87" s="43">
        <v>0</v>
      </c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5"/>
      <c r="CS87" s="52">
        <v>0</v>
      </c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4"/>
    </row>
    <row r="88" spans="1:141" s="14" customFormat="1" ht="30" customHeight="1" x14ac:dyDescent="0.2">
      <c r="A88" s="47" t="s">
        <v>138</v>
      </c>
      <c r="B88" s="48"/>
      <c r="C88" s="48"/>
      <c r="D88" s="48"/>
      <c r="E88" s="49"/>
      <c r="F88" s="61" t="s">
        <v>86</v>
      </c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3"/>
      <c r="AU88" s="43" t="s">
        <v>165</v>
      </c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5"/>
      <c r="BT88" s="43">
        <v>0</v>
      </c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5"/>
      <c r="CS88" s="43">
        <v>0</v>
      </c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5"/>
    </row>
    <row r="89" spans="1:141" s="14" customFormat="1" ht="30" customHeight="1" x14ac:dyDescent="0.2">
      <c r="A89" s="47" t="s">
        <v>139</v>
      </c>
      <c r="B89" s="48"/>
      <c r="C89" s="48"/>
      <c r="D89" s="48"/>
      <c r="E89" s="49"/>
      <c r="F89" s="61" t="s">
        <v>87</v>
      </c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3"/>
      <c r="AU89" s="43" t="s">
        <v>165</v>
      </c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5"/>
      <c r="BT89" s="43">
        <v>0</v>
      </c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5"/>
      <c r="CS89" s="43">
        <v>0</v>
      </c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5"/>
    </row>
    <row r="90" spans="1:141" s="14" customFormat="1" ht="30" customHeight="1" x14ac:dyDescent="0.2">
      <c r="A90" s="47">
        <v>22</v>
      </c>
      <c r="B90" s="48"/>
      <c r="C90" s="48"/>
      <c r="D90" s="48"/>
      <c r="E90" s="49"/>
      <c r="F90" s="50" t="s">
        <v>88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43" t="s">
        <v>165</v>
      </c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5"/>
      <c r="BT90" s="43">
        <v>0</v>
      </c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5"/>
      <c r="CS90" s="43">
        <v>0</v>
      </c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5"/>
    </row>
    <row r="91" spans="1:141" s="14" customFormat="1" ht="30" customHeight="1" x14ac:dyDescent="0.2">
      <c r="A91" s="47">
        <v>23</v>
      </c>
      <c r="B91" s="48"/>
      <c r="C91" s="48"/>
      <c r="D91" s="48"/>
      <c r="E91" s="49"/>
      <c r="F91" s="50" t="s">
        <v>166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43" t="s">
        <v>165</v>
      </c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5"/>
      <c r="BT91" s="43">
        <v>0</v>
      </c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5"/>
      <c r="CS91" s="43">
        <v>0</v>
      </c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5"/>
    </row>
    <row r="92" spans="1:141" s="18" customFormat="1" ht="18" customHeight="1" x14ac:dyDescent="0.2">
      <c r="A92" s="55" t="s">
        <v>13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7"/>
      <c r="AU92" s="43" t="s">
        <v>165</v>
      </c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5"/>
      <c r="BT92" s="52">
        <f>BT19+BT21+BT23+BT28+BT32+BT35+BT42+BT46+BT49+BT54+BT57+BT60+BT63+BT67+BT69+BT71+BT75+BT78+BT80+BT82+BT87+BT90</f>
        <v>0</v>
      </c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4"/>
      <c r="CS92" s="52">
        <v>0</v>
      </c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4"/>
    </row>
    <row r="93" spans="1:141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</sheetData>
  <mergeCells count="397">
    <mergeCell ref="A90:E90"/>
    <mergeCell ref="F90:AT90"/>
    <mergeCell ref="AU90:BS90"/>
    <mergeCell ref="BT90:CR90"/>
    <mergeCell ref="CS90:EK90"/>
    <mergeCell ref="A92:AT92"/>
    <mergeCell ref="AU92:BS92"/>
    <mergeCell ref="BT92:CR92"/>
    <mergeCell ref="CS92:EK92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J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6:E46"/>
    <mergeCell ref="F46:AT46"/>
    <mergeCell ref="AU46:BS46"/>
    <mergeCell ref="BT46:CR46"/>
    <mergeCell ref="CS46:EJ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ageMargins left="0.59055118110236227" right="0.51181102362204722" top="0.78740157480314965" bottom="0.39370078740157483" header="0.19685039370078741" footer="0.19685039370078741"/>
  <pageSetup paperSize="9" scale="9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484C-C509-41DC-A02B-6771952A6BED}">
  <dimension ref="A1:FE93"/>
  <sheetViews>
    <sheetView topLeftCell="A81" zoomScaleNormal="100" zoomScaleSheetLayoutView="100" workbookViewId="0">
      <selection activeCell="AE102" sqref="AE102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14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2" t="s">
        <v>17</v>
      </c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5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26" customFormat="1" ht="1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pans="1:161" s="16" customFormat="1" ht="15" x14ac:dyDescent="0.25">
      <c r="A7" s="31" t="s">
        <v>15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28" t="s">
        <v>141</v>
      </c>
      <c r="CZ7" s="28"/>
      <c r="DA7" s="28"/>
      <c r="DB7" s="28"/>
      <c r="DC7" s="29" t="s">
        <v>1</v>
      </c>
      <c r="DD7" s="29"/>
      <c r="DE7" s="30" t="s">
        <v>142</v>
      </c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3" t="s">
        <v>2</v>
      </c>
      <c r="DZ7" s="33"/>
      <c r="EA7" s="33"/>
      <c r="EB7" s="33"/>
      <c r="EC7" s="33"/>
      <c r="ED7" s="28" t="s">
        <v>143</v>
      </c>
      <c r="EE7" s="28"/>
      <c r="EF7" s="28"/>
      <c r="EG7" s="28"/>
      <c r="EH7" s="29" t="s">
        <v>1</v>
      </c>
      <c r="EI7" s="29"/>
      <c r="EJ7" s="30" t="s">
        <v>144</v>
      </c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</row>
    <row r="8" spans="1:161" s="9" customFormat="1" ht="12.75" customHeight="1" x14ac:dyDescent="0.2"/>
    <row r="9" spans="1:161" s="12" customFormat="1" ht="13.5" customHeight="1" x14ac:dyDescent="0.2">
      <c r="A9" s="58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9" t="s">
        <v>145</v>
      </c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</row>
    <row r="10" spans="1:161" s="9" customFormat="1" x14ac:dyDescent="0.2"/>
    <row r="11" spans="1:161" s="12" customFormat="1" ht="13.5" customHeight="1" x14ac:dyDescent="0.2">
      <c r="A11" s="58" t="s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9" t="s">
        <v>146</v>
      </c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1" s="10" customFormat="1" x14ac:dyDescent="0.2"/>
    <row r="13" spans="1:161" s="25" customFormat="1" ht="13.5" customHeight="1" x14ac:dyDescent="0.2">
      <c r="A13" s="37" t="s">
        <v>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8" t="s">
        <v>154</v>
      </c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</row>
    <row r="14" spans="1:161" s="10" customFormat="1" ht="12.75" customHeight="1" x14ac:dyDescent="0.2">
      <c r="B14" s="11"/>
      <c r="C14" s="11"/>
      <c r="D14" s="11"/>
      <c r="E14" s="11"/>
    </row>
    <row r="15" spans="1:161" s="25" customFormat="1" ht="13.5" customHeight="1" x14ac:dyDescent="0.2">
      <c r="A15" s="37" t="s">
        <v>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46" t="s">
        <v>165</v>
      </c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25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42" t="s">
        <v>9</v>
      </c>
      <c r="B17" s="42"/>
      <c r="C17" s="42"/>
      <c r="D17" s="42"/>
      <c r="E17" s="42"/>
      <c r="F17" s="42" t="s">
        <v>10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11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 t="s">
        <v>16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 t="s">
        <v>12</v>
      </c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9">
        <v>1</v>
      </c>
      <c r="B18" s="40"/>
      <c r="C18" s="40"/>
      <c r="D18" s="40"/>
      <c r="E18" s="41"/>
      <c r="F18" s="39">
        <v>2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1"/>
      <c r="AU18" s="39">
        <v>3</v>
      </c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1"/>
      <c r="BT18" s="39">
        <v>4</v>
      </c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1"/>
      <c r="CS18" s="39">
        <v>5</v>
      </c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1"/>
    </row>
    <row r="19" spans="1:161" s="14" customFormat="1" ht="30" customHeight="1" x14ac:dyDescent="0.2">
      <c r="A19" s="47">
        <v>1</v>
      </c>
      <c r="B19" s="48"/>
      <c r="C19" s="48"/>
      <c r="D19" s="48"/>
      <c r="E19" s="49"/>
      <c r="F19" s="50" t="s">
        <v>18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60"/>
      <c r="AU19" s="52" t="str">
        <f>AU20</f>
        <v>н/у</v>
      </c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4"/>
      <c r="BT19" s="52">
        <f>BT20</f>
        <v>20</v>
      </c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4"/>
      <c r="CS19" s="52">
        <f>CS20</f>
        <v>0</v>
      </c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4"/>
    </row>
    <row r="20" spans="1:161" s="14" customFormat="1" ht="30" customHeight="1" x14ac:dyDescent="0.2">
      <c r="A20" s="47" t="s">
        <v>89</v>
      </c>
      <c r="B20" s="48"/>
      <c r="C20" s="48"/>
      <c r="D20" s="48"/>
      <c r="E20" s="49"/>
      <c r="F20" s="61" t="s">
        <v>19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3"/>
      <c r="AU20" s="43" t="s">
        <v>165</v>
      </c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5"/>
      <c r="BT20" s="43">
        <v>20</v>
      </c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5"/>
      <c r="CS20" s="43">
        <v>0</v>
      </c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5"/>
    </row>
    <row r="21" spans="1:161" s="14" customFormat="1" ht="30" customHeight="1" x14ac:dyDescent="0.2">
      <c r="A21" s="47">
        <v>2</v>
      </c>
      <c r="B21" s="48"/>
      <c r="C21" s="48"/>
      <c r="D21" s="48"/>
      <c r="E21" s="49"/>
      <c r="F21" s="50" t="s">
        <v>20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60"/>
      <c r="AU21" s="52" t="str">
        <f>+AU22</f>
        <v>н/у</v>
      </c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4"/>
      <c r="BT21" s="52">
        <f>+BT22</f>
        <v>0</v>
      </c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4"/>
      <c r="CS21" s="52">
        <f>+CS22</f>
        <v>0</v>
      </c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4"/>
    </row>
    <row r="22" spans="1:161" s="14" customFormat="1" ht="30" customHeight="1" x14ac:dyDescent="0.2">
      <c r="A22" s="47" t="s">
        <v>90</v>
      </c>
      <c r="B22" s="48"/>
      <c r="C22" s="48"/>
      <c r="D22" s="48"/>
      <c r="E22" s="49"/>
      <c r="F22" s="61" t="s">
        <v>21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3"/>
      <c r="AU22" s="43" t="s">
        <v>165</v>
      </c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5"/>
      <c r="BT22" s="43">
        <v>0</v>
      </c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5"/>
      <c r="CS22" s="43">
        <v>0</v>
      </c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5"/>
    </row>
    <row r="23" spans="1:161" s="14" customFormat="1" ht="30" customHeight="1" x14ac:dyDescent="0.2">
      <c r="A23" s="47">
        <v>3</v>
      </c>
      <c r="B23" s="48"/>
      <c r="C23" s="48"/>
      <c r="D23" s="48"/>
      <c r="E23" s="49"/>
      <c r="F23" s="50" t="s">
        <v>22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60"/>
      <c r="AU23" s="52" t="s">
        <v>165</v>
      </c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4"/>
      <c r="BT23" s="52">
        <f>+BT24+BT25+BT26+BT27</f>
        <v>11</v>
      </c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4"/>
      <c r="CS23" s="52">
        <f>+CS24+CS25+CS26+CS27</f>
        <v>0</v>
      </c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4"/>
    </row>
    <row r="24" spans="1:161" s="14" customFormat="1" ht="30" customHeight="1" x14ac:dyDescent="0.2">
      <c r="A24" s="47" t="s">
        <v>91</v>
      </c>
      <c r="B24" s="48"/>
      <c r="C24" s="48"/>
      <c r="D24" s="48"/>
      <c r="E24" s="49"/>
      <c r="F24" s="61" t="s">
        <v>23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3"/>
      <c r="AU24" s="43" t="s">
        <v>165</v>
      </c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5"/>
      <c r="BT24" s="43">
        <v>0</v>
      </c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5"/>
      <c r="CS24" s="43">
        <v>0</v>
      </c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5"/>
    </row>
    <row r="25" spans="1:161" s="14" customFormat="1" ht="30" customHeight="1" x14ac:dyDescent="0.2">
      <c r="A25" s="47" t="s">
        <v>92</v>
      </c>
      <c r="B25" s="48"/>
      <c r="C25" s="48"/>
      <c r="D25" s="48"/>
      <c r="E25" s="49"/>
      <c r="F25" s="61" t="s">
        <v>24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3"/>
      <c r="AU25" s="43" t="s">
        <v>165</v>
      </c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5"/>
      <c r="BT25" s="43">
        <v>11</v>
      </c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5"/>
      <c r="CS25" s="43">
        <v>0</v>
      </c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5"/>
    </row>
    <row r="26" spans="1:161" s="14" customFormat="1" ht="30" customHeight="1" x14ac:dyDescent="0.2">
      <c r="A26" s="47" t="s">
        <v>93</v>
      </c>
      <c r="B26" s="48"/>
      <c r="C26" s="48"/>
      <c r="D26" s="48"/>
      <c r="E26" s="49"/>
      <c r="F26" s="61" t="s">
        <v>25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3"/>
      <c r="AU26" s="43" t="s">
        <v>165</v>
      </c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5"/>
      <c r="BT26" s="43">
        <v>0</v>
      </c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5"/>
      <c r="CS26" s="43">
        <v>0</v>
      </c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5"/>
    </row>
    <row r="27" spans="1:161" s="14" customFormat="1" ht="30" customHeight="1" x14ac:dyDescent="0.2">
      <c r="A27" s="47" t="s">
        <v>94</v>
      </c>
      <c r="B27" s="48"/>
      <c r="C27" s="48"/>
      <c r="D27" s="48"/>
      <c r="E27" s="49"/>
      <c r="F27" s="61" t="s">
        <v>26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3"/>
      <c r="AU27" s="43" t="s">
        <v>165</v>
      </c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5"/>
      <c r="BT27" s="43">
        <v>0</v>
      </c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5"/>
      <c r="CS27" s="43">
        <v>0</v>
      </c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5"/>
    </row>
    <row r="28" spans="1:161" s="14" customFormat="1" ht="30" customHeight="1" x14ac:dyDescent="0.2">
      <c r="A28" s="47">
        <v>4</v>
      </c>
      <c r="B28" s="48"/>
      <c r="C28" s="48"/>
      <c r="D28" s="48"/>
      <c r="E28" s="49"/>
      <c r="F28" s="50" t="s">
        <v>27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60"/>
      <c r="AU28" s="52" t="s">
        <v>165</v>
      </c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4"/>
      <c r="BT28" s="52">
        <f>+BT29+BT30+BT31</f>
        <v>93</v>
      </c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4"/>
      <c r="CS28" s="52">
        <f>+CS29+CS30+CS31</f>
        <v>33</v>
      </c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4"/>
    </row>
    <row r="29" spans="1:161" s="14" customFormat="1" ht="30" customHeight="1" x14ac:dyDescent="0.2">
      <c r="A29" s="47" t="s">
        <v>95</v>
      </c>
      <c r="B29" s="48"/>
      <c r="C29" s="48"/>
      <c r="D29" s="48"/>
      <c r="E29" s="49"/>
      <c r="F29" s="61" t="s">
        <v>28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3"/>
      <c r="AU29" s="43" t="s">
        <v>165</v>
      </c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5"/>
      <c r="BT29" s="43">
        <v>78</v>
      </c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5"/>
      <c r="CS29" s="43">
        <v>0</v>
      </c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5"/>
    </row>
    <row r="30" spans="1:161" s="14" customFormat="1" ht="30" customHeight="1" x14ac:dyDescent="0.2">
      <c r="A30" s="47" t="s">
        <v>96</v>
      </c>
      <c r="B30" s="48"/>
      <c r="C30" s="48"/>
      <c r="D30" s="48"/>
      <c r="E30" s="49"/>
      <c r="F30" s="61" t="s">
        <v>29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3"/>
      <c r="AU30" s="43" t="s">
        <v>165</v>
      </c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5"/>
      <c r="BT30" s="43">
        <v>5</v>
      </c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5"/>
      <c r="CS30" s="43">
        <v>0</v>
      </c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5"/>
    </row>
    <row r="31" spans="1:161" s="14" customFormat="1" ht="30" customHeight="1" x14ac:dyDescent="0.2">
      <c r="A31" s="47" t="s">
        <v>97</v>
      </c>
      <c r="B31" s="48"/>
      <c r="C31" s="48"/>
      <c r="D31" s="48"/>
      <c r="E31" s="49"/>
      <c r="F31" s="61" t="s">
        <v>30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3"/>
      <c r="AU31" s="43" t="s">
        <v>165</v>
      </c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5"/>
      <c r="BT31" s="43">
        <v>10</v>
      </c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5"/>
      <c r="CS31" s="43">
        <v>33</v>
      </c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5"/>
    </row>
    <row r="32" spans="1:161" s="14" customFormat="1" ht="30" customHeight="1" x14ac:dyDescent="0.2">
      <c r="A32" s="47">
        <v>5</v>
      </c>
      <c r="B32" s="48"/>
      <c r="C32" s="48"/>
      <c r="D32" s="48"/>
      <c r="E32" s="49"/>
      <c r="F32" s="50" t="s">
        <v>31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60"/>
      <c r="AU32" s="52" t="s">
        <v>165</v>
      </c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4"/>
      <c r="BT32" s="52">
        <f>+BT33+BT34</f>
        <v>0</v>
      </c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4"/>
      <c r="CS32" s="52">
        <f>+CS33+CS34</f>
        <v>0</v>
      </c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4"/>
    </row>
    <row r="33" spans="1:141" s="14" customFormat="1" ht="36.75" customHeight="1" x14ac:dyDescent="0.2">
      <c r="A33" s="47" t="s">
        <v>98</v>
      </c>
      <c r="B33" s="48"/>
      <c r="C33" s="48"/>
      <c r="D33" s="48"/>
      <c r="E33" s="49"/>
      <c r="F33" s="61" t="s">
        <v>32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3"/>
      <c r="AU33" s="43" t="s">
        <v>165</v>
      </c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5"/>
      <c r="BT33" s="43">
        <v>0</v>
      </c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5"/>
      <c r="CS33" s="43">
        <v>0</v>
      </c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5"/>
    </row>
    <row r="34" spans="1:141" s="14" customFormat="1" ht="38.25" customHeight="1" x14ac:dyDescent="0.2">
      <c r="A34" s="47" t="s">
        <v>99</v>
      </c>
      <c r="B34" s="48"/>
      <c r="C34" s="48"/>
      <c r="D34" s="48"/>
      <c r="E34" s="49"/>
      <c r="F34" s="61" t="s">
        <v>33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3"/>
      <c r="AU34" s="43" t="s">
        <v>165</v>
      </c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5"/>
      <c r="BT34" s="43">
        <v>0</v>
      </c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5"/>
      <c r="CS34" s="43">
        <v>0</v>
      </c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5"/>
    </row>
    <row r="35" spans="1:141" s="14" customFormat="1" ht="30" customHeight="1" x14ac:dyDescent="0.2">
      <c r="A35" s="47">
        <v>6</v>
      </c>
      <c r="B35" s="48"/>
      <c r="C35" s="48"/>
      <c r="D35" s="48"/>
      <c r="E35" s="49"/>
      <c r="F35" s="50" t="s">
        <v>34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60"/>
      <c r="AU35" s="52" t="s">
        <v>165</v>
      </c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4"/>
      <c r="BT35" s="52">
        <f>+BT36+BT37+BT38+BT39+BT40+BT41</f>
        <v>85</v>
      </c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4"/>
      <c r="CS35" s="52">
        <f>+CS36+CS37+CS38+CS39+CS40+CS41</f>
        <v>24</v>
      </c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4"/>
    </row>
    <row r="36" spans="1:141" s="14" customFormat="1" ht="30" customHeight="1" x14ac:dyDescent="0.2">
      <c r="A36" s="47" t="s">
        <v>100</v>
      </c>
      <c r="B36" s="48"/>
      <c r="C36" s="48"/>
      <c r="D36" s="48"/>
      <c r="E36" s="49"/>
      <c r="F36" s="61" t="s">
        <v>35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3"/>
      <c r="AU36" s="43" t="s">
        <v>165</v>
      </c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5"/>
      <c r="BT36" s="43">
        <v>50</v>
      </c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5"/>
      <c r="CS36" s="43">
        <v>0</v>
      </c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5"/>
    </row>
    <row r="37" spans="1:141" s="14" customFormat="1" ht="30" customHeight="1" x14ac:dyDescent="0.2">
      <c r="A37" s="47" t="s">
        <v>101</v>
      </c>
      <c r="B37" s="48"/>
      <c r="C37" s="48"/>
      <c r="D37" s="48"/>
      <c r="E37" s="49"/>
      <c r="F37" s="61" t="s">
        <v>36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3"/>
      <c r="AU37" s="43" t="s">
        <v>165</v>
      </c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5"/>
      <c r="BT37" s="43">
        <v>15</v>
      </c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5"/>
      <c r="CS37" s="43">
        <v>9</v>
      </c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5"/>
    </row>
    <row r="38" spans="1:141" s="14" customFormat="1" ht="30" customHeight="1" x14ac:dyDescent="0.2">
      <c r="A38" s="47" t="s">
        <v>102</v>
      </c>
      <c r="B38" s="48"/>
      <c r="C38" s="48"/>
      <c r="D38" s="48"/>
      <c r="E38" s="49"/>
      <c r="F38" s="61" t="s">
        <v>37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3"/>
      <c r="AU38" s="43" t="s">
        <v>165</v>
      </c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5"/>
      <c r="BT38" s="43">
        <v>0</v>
      </c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5"/>
      <c r="CS38" s="43">
        <v>0</v>
      </c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5"/>
    </row>
    <row r="39" spans="1:141" s="14" customFormat="1" ht="30" customHeight="1" x14ac:dyDescent="0.2">
      <c r="A39" s="47" t="s">
        <v>103</v>
      </c>
      <c r="B39" s="48"/>
      <c r="C39" s="48"/>
      <c r="D39" s="48"/>
      <c r="E39" s="49"/>
      <c r="F39" s="61" t="s">
        <v>38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3"/>
      <c r="AU39" s="43" t="s">
        <v>165</v>
      </c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5"/>
      <c r="BT39" s="43">
        <v>15</v>
      </c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5"/>
      <c r="CS39" s="43">
        <v>10</v>
      </c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5"/>
    </row>
    <row r="40" spans="1:141" s="14" customFormat="1" ht="30" customHeight="1" x14ac:dyDescent="0.2">
      <c r="A40" s="47" t="s">
        <v>104</v>
      </c>
      <c r="B40" s="48"/>
      <c r="C40" s="48"/>
      <c r="D40" s="48"/>
      <c r="E40" s="49"/>
      <c r="F40" s="61" t="s">
        <v>39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3"/>
      <c r="AU40" s="43" t="s">
        <v>165</v>
      </c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5"/>
      <c r="BT40" s="43">
        <v>0</v>
      </c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5"/>
      <c r="CS40" s="43">
        <v>0</v>
      </c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5"/>
    </row>
    <row r="41" spans="1:141" s="14" customFormat="1" ht="30" customHeight="1" x14ac:dyDescent="0.2">
      <c r="A41" s="47" t="s">
        <v>105</v>
      </c>
      <c r="B41" s="48"/>
      <c r="C41" s="48"/>
      <c r="D41" s="48"/>
      <c r="E41" s="49"/>
      <c r="F41" s="61" t="s">
        <v>40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3"/>
      <c r="AU41" s="43" t="s">
        <v>165</v>
      </c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5"/>
      <c r="BT41" s="43">
        <v>5</v>
      </c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5"/>
      <c r="CS41" s="43">
        <v>5</v>
      </c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5"/>
    </row>
    <row r="42" spans="1:141" s="14" customFormat="1" ht="30" customHeight="1" x14ac:dyDescent="0.2">
      <c r="A42" s="47">
        <v>7</v>
      </c>
      <c r="B42" s="48"/>
      <c r="C42" s="48"/>
      <c r="D42" s="48"/>
      <c r="E42" s="49"/>
      <c r="F42" s="50" t="s">
        <v>41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60"/>
      <c r="AU42" s="43" t="s">
        <v>165</v>
      </c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5"/>
      <c r="BT42" s="52">
        <f>+BT43+BT44+BT45</f>
        <v>3</v>
      </c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4"/>
      <c r="CS42" s="52">
        <f>+CS43+CS44+CS45</f>
        <v>6</v>
      </c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4"/>
    </row>
    <row r="43" spans="1:141" s="14" customFormat="1" ht="37.5" customHeight="1" x14ac:dyDescent="0.2">
      <c r="A43" s="47" t="s">
        <v>106</v>
      </c>
      <c r="B43" s="48"/>
      <c r="C43" s="48"/>
      <c r="D43" s="48"/>
      <c r="E43" s="49"/>
      <c r="F43" s="61" t="s">
        <v>42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3"/>
      <c r="AU43" s="43" t="s">
        <v>165</v>
      </c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5"/>
      <c r="BT43" s="43">
        <v>0</v>
      </c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5"/>
      <c r="CS43" s="43">
        <v>0</v>
      </c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5"/>
    </row>
    <row r="44" spans="1:141" s="14" customFormat="1" ht="39" customHeight="1" x14ac:dyDescent="0.2">
      <c r="A44" s="47" t="s">
        <v>107</v>
      </c>
      <c r="B44" s="48"/>
      <c r="C44" s="48"/>
      <c r="D44" s="48"/>
      <c r="E44" s="49"/>
      <c r="F44" s="61" t="s">
        <v>43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3"/>
      <c r="AU44" s="43" t="s">
        <v>165</v>
      </c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5"/>
      <c r="BT44" s="43">
        <v>0</v>
      </c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5"/>
      <c r="CS44" s="43">
        <v>0</v>
      </c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5"/>
    </row>
    <row r="45" spans="1:141" s="14" customFormat="1" ht="30" customHeight="1" x14ac:dyDescent="0.2">
      <c r="A45" s="47" t="s">
        <v>108</v>
      </c>
      <c r="B45" s="48"/>
      <c r="C45" s="48"/>
      <c r="D45" s="48"/>
      <c r="E45" s="49"/>
      <c r="F45" s="61" t="s">
        <v>44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3"/>
      <c r="AU45" s="43" t="s">
        <v>165</v>
      </c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5"/>
      <c r="BT45" s="43">
        <v>3</v>
      </c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5"/>
      <c r="CS45" s="43">
        <v>6</v>
      </c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5"/>
    </row>
    <row r="46" spans="1:141" s="14" customFormat="1" ht="30" customHeight="1" x14ac:dyDescent="0.2">
      <c r="A46" s="47" t="s">
        <v>109</v>
      </c>
      <c r="B46" s="48"/>
      <c r="C46" s="48"/>
      <c r="D46" s="48"/>
      <c r="E46" s="49"/>
      <c r="F46" s="50" t="s">
        <v>45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60"/>
      <c r="AU46" s="43" t="s">
        <v>165</v>
      </c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5"/>
      <c r="BT46" s="52">
        <f>+BT47+BT48</f>
        <v>0</v>
      </c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4"/>
      <c r="CS46" s="52">
        <f>+CS47+CS48</f>
        <v>0</v>
      </c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27"/>
    </row>
    <row r="47" spans="1:141" s="14" customFormat="1" ht="30" customHeight="1" x14ac:dyDescent="0.2">
      <c r="A47" s="47" t="s">
        <v>110</v>
      </c>
      <c r="B47" s="48"/>
      <c r="C47" s="48"/>
      <c r="D47" s="48"/>
      <c r="E47" s="49"/>
      <c r="F47" s="61" t="s">
        <v>46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3"/>
      <c r="AU47" s="43" t="s">
        <v>165</v>
      </c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5"/>
      <c r="BT47" s="43">
        <v>0</v>
      </c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5"/>
      <c r="CS47" s="43">
        <v>0</v>
      </c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5"/>
    </row>
    <row r="48" spans="1:141" s="14" customFormat="1" ht="30" customHeight="1" x14ac:dyDescent="0.2">
      <c r="A48" s="47" t="s">
        <v>111</v>
      </c>
      <c r="B48" s="48"/>
      <c r="C48" s="48"/>
      <c r="D48" s="48"/>
      <c r="E48" s="49"/>
      <c r="F48" s="61" t="s">
        <v>47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3"/>
      <c r="AU48" s="43" t="s">
        <v>165</v>
      </c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5"/>
      <c r="BT48" s="43">
        <v>0</v>
      </c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5"/>
      <c r="CS48" s="43">
        <v>0</v>
      </c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5"/>
    </row>
    <row r="49" spans="1:141" s="14" customFormat="1" ht="30" customHeight="1" x14ac:dyDescent="0.2">
      <c r="A49" s="47">
        <v>9</v>
      </c>
      <c r="B49" s="48"/>
      <c r="C49" s="48"/>
      <c r="D49" s="48"/>
      <c r="E49" s="49"/>
      <c r="F49" s="50" t="s">
        <v>48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60"/>
      <c r="AU49" s="43" t="s">
        <v>165</v>
      </c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5"/>
      <c r="BT49" s="52">
        <f>+BT50+BT51+BT52+BT53</f>
        <v>5</v>
      </c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4"/>
      <c r="CS49" s="52">
        <f>+CS50+CS51+CS52+CS53</f>
        <v>1</v>
      </c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4"/>
    </row>
    <row r="50" spans="1:141" s="14" customFormat="1" ht="36" customHeight="1" x14ac:dyDescent="0.2">
      <c r="A50" s="47" t="s">
        <v>112</v>
      </c>
      <c r="B50" s="48"/>
      <c r="C50" s="48"/>
      <c r="D50" s="48"/>
      <c r="E50" s="49"/>
      <c r="F50" s="61" t="s">
        <v>49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3"/>
      <c r="AU50" s="43" t="s">
        <v>165</v>
      </c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5"/>
      <c r="BT50" s="43">
        <v>4</v>
      </c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5"/>
      <c r="CS50" s="43">
        <v>0</v>
      </c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5"/>
    </row>
    <row r="51" spans="1:141" s="14" customFormat="1" ht="30" customHeight="1" x14ac:dyDescent="0.2">
      <c r="A51" s="47" t="s">
        <v>113</v>
      </c>
      <c r="B51" s="48"/>
      <c r="C51" s="48"/>
      <c r="D51" s="48"/>
      <c r="E51" s="49"/>
      <c r="F51" s="61" t="s">
        <v>50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3"/>
      <c r="AU51" s="43" t="s">
        <v>165</v>
      </c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5"/>
      <c r="BT51" s="43">
        <v>1</v>
      </c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5"/>
      <c r="CS51" s="43">
        <v>1</v>
      </c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5"/>
    </row>
    <row r="52" spans="1:141" s="14" customFormat="1" ht="30" customHeight="1" x14ac:dyDescent="0.2">
      <c r="A52" s="47" t="s">
        <v>114</v>
      </c>
      <c r="B52" s="48"/>
      <c r="C52" s="48"/>
      <c r="D52" s="48"/>
      <c r="E52" s="49"/>
      <c r="F52" s="61" t="s">
        <v>51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3"/>
      <c r="AU52" s="43" t="s">
        <v>165</v>
      </c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5"/>
      <c r="BT52" s="43">
        <v>0</v>
      </c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5"/>
      <c r="CS52" s="43">
        <v>0</v>
      </c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5"/>
    </row>
    <row r="53" spans="1:141" s="14" customFormat="1" ht="30" customHeight="1" x14ac:dyDescent="0.2">
      <c r="A53" s="47" t="s">
        <v>115</v>
      </c>
      <c r="B53" s="48"/>
      <c r="C53" s="48"/>
      <c r="D53" s="48"/>
      <c r="E53" s="49"/>
      <c r="F53" s="61" t="s">
        <v>52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3"/>
      <c r="AU53" s="43" t="s">
        <v>165</v>
      </c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5"/>
      <c r="BT53" s="43">
        <v>0</v>
      </c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5"/>
      <c r="CS53" s="43">
        <v>0</v>
      </c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5"/>
    </row>
    <row r="54" spans="1:141" s="14" customFormat="1" ht="30" customHeight="1" x14ac:dyDescent="0.2">
      <c r="A54" s="47">
        <v>10</v>
      </c>
      <c r="B54" s="48"/>
      <c r="C54" s="48"/>
      <c r="D54" s="48"/>
      <c r="E54" s="49"/>
      <c r="F54" s="50" t="s">
        <v>53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60"/>
      <c r="AU54" s="43" t="s">
        <v>165</v>
      </c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5"/>
      <c r="BT54" s="52">
        <f>+BT55+BT56</f>
        <v>54</v>
      </c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4"/>
      <c r="CS54" s="52">
        <f>+CS55+CS56</f>
        <v>20</v>
      </c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4"/>
    </row>
    <row r="55" spans="1:141" s="14" customFormat="1" ht="30" customHeight="1" x14ac:dyDescent="0.2">
      <c r="A55" s="47" t="s">
        <v>116</v>
      </c>
      <c r="B55" s="48"/>
      <c r="C55" s="48"/>
      <c r="D55" s="48"/>
      <c r="E55" s="49"/>
      <c r="F55" s="61" t="s">
        <v>54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3"/>
      <c r="AU55" s="43" t="s">
        <v>165</v>
      </c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5"/>
      <c r="BT55" s="43">
        <v>44</v>
      </c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5"/>
      <c r="CS55" s="43">
        <v>10</v>
      </c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5"/>
    </row>
    <row r="56" spans="1:141" s="14" customFormat="1" ht="30" customHeight="1" x14ac:dyDescent="0.2">
      <c r="A56" s="47" t="s">
        <v>117</v>
      </c>
      <c r="B56" s="48"/>
      <c r="C56" s="48"/>
      <c r="D56" s="48"/>
      <c r="E56" s="49"/>
      <c r="F56" s="61" t="s">
        <v>55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3"/>
      <c r="AU56" s="43" t="s">
        <v>165</v>
      </c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5"/>
      <c r="BT56" s="43">
        <v>10</v>
      </c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5"/>
      <c r="CS56" s="43">
        <v>10</v>
      </c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5"/>
    </row>
    <row r="57" spans="1:141" s="14" customFormat="1" ht="30" customHeight="1" x14ac:dyDescent="0.2">
      <c r="A57" s="47">
        <v>11</v>
      </c>
      <c r="B57" s="48"/>
      <c r="C57" s="48"/>
      <c r="D57" s="48"/>
      <c r="E57" s="49"/>
      <c r="F57" s="50" t="s">
        <v>56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60"/>
      <c r="AU57" s="43" t="s">
        <v>165</v>
      </c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5"/>
      <c r="BT57" s="52">
        <f>+BT58+BT59</f>
        <v>0</v>
      </c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4"/>
      <c r="CS57" s="52">
        <f>+CS58+CS59</f>
        <v>0</v>
      </c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4"/>
    </row>
    <row r="58" spans="1:141" s="14" customFormat="1" ht="36.75" customHeight="1" x14ac:dyDescent="0.2">
      <c r="A58" s="47" t="s">
        <v>118</v>
      </c>
      <c r="B58" s="48"/>
      <c r="C58" s="48"/>
      <c r="D58" s="48"/>
      <c r="E58" s="49"/>
      <c r="F58" s="61" t="s">
        <v>57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3"/>
      <c r="AU58" s="43" t="s">
        <v>165</v>
      </c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5"/>
      <c r="BT58" s="43">
        <v>0</v>
      </c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5"/>
      <c r="CS58" s="43">
        <v>0</v>
      </c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5"/>
    </row>
    <row r="59" spans="1:141" s="14" customFormat="1" ht="30" customHeight="1" x14ac:dyDescent="0.2">
      <c r="A59" s="47" t="s">
        <v>119</v>
      </c>
      <c r="B59" s="48"/>
      <c r="C59" s="48"/>
      <c r="D59" s="48"/>
      <c r="E59" s="49"/>
      <c r="F59" s="61" t="s">
        <v>58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3"/>
      <c r="AU59" s="43" t="s">
        <v>165</v>
      </c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5"/>
      <c r="BT59" s="43">
        <v>0</v>
      </c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5"/>
      <c r="CS59" s="43">
        <v>0</v>
      </c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5"/>
    </row>
    <row r="60" spans="1:141" s="14" customFormat="1" ht="30" customHeight="1" x14ac:dyDescent="0.2">
      <c r="A60" s="47">
        <v>12</v>
      </c>
      <c r="B60" s="48"/>
      <c r="C60" s="48"/>
      <c r="D60" s="48"/>
      <c r="E60" s="49"/>
      <c r="F60" s="50" t="s">
        <v>59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60"/>
      <c r="AU60" s="43" t="s">
        <v>165</v>
      </c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5"/>
      <c r="BT60" s="52">
        <f>+BT61+BT62</f>
        <v>25</v>
      </c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4"/>
      <c r="CS60" s="52">
        <f>+CS61+CS62</f>
        <v>100</v>
      </c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4"/>
    </row>
    <row r="61" spans="1:141" s="14" customFormat="1" ht="35.25" customHeight="1" x14ac:dyDescent="0.2">
      <c r="A61" s="47" t="s">
        <v>120</v>
      </c>
      <c r="B61" s="48"/>
      <c r="C61" s="48"/>
      <c r="D61" s="48"/>
      <c r="E61" s="49"/>
      <c r="F61" s="61" t="s">
        <v>60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3"/>
      <c r="AU61" s="43" t="s">
        <v>165</v>
      </c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5"/>
      <c r="BT61" s="43">
        <v>24</v>
      </c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5"/>
      <c r="CS61" s="43">
        <v>99</v>
      </c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5"/>
    </row>
    <row r="62" spans="1:141" s="14" customFormat="1" ht="30" customHeight="1" x14ac:dyDescent="0.2">
      <c r="A62" s="47" t="s">
        <v>121</v>
      </c>
      <c r="B62" s="48"/>
      <c r="C62" s="48"/>
      <c r="D62" s="48"/>
      <c r="E62" s="49"/>
      <c r="F62" s="61" t="s">
        <v>61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3"/>
      <c r="AU62" s="43" t="s">
        <v>165</v>
      </c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5"/>
      <c r="BT62" s="43">
        <v>1</v>
      </c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5"/>
      <c r="CS62" s="43">
        <v>1</v>
      </c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5"/>
    </row>
    <row r="63" spans="1:141" s="14" customFormat="1" ht="30" customHeight="1" x14ac:dyDescent="0.2">
      <c r="A63" s="47">
        <v>13</v>
      </c>
      <c r="B63" s="48"/>
      <c r="C63" s="48"/>
      <c r="D63" s="48"/>
      <c r="E63" s="49"/>
      <c r="F63" s="50" t="s">
        <v>62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60"/>
      <c r="AU63" s="43" t="s">
        <v>165</v>
      </c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5"/>
      <c r="BT63" s="52">
        <f>+BT64+BT65+BT66</f>
        <v>73</v>
      </c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4"/>
      <c r="CS63" s="52">
        <f>+CS64+CS65+CS66</f>
        <v>31</v>
      </c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4"/>
    </row>
    <row r="64" spans="1:141" s="14" customFormat="1" ht="36.75" customHeight="1" x14ac:dyDescent="0.2">
      <c r="A64" s="47" t="s">
        <v>122</v>
      </c>
      <c r="B64" s="48"/>
      <c r="C64" s="48"/>
      <c r="D64" s="48"/>
      <c r="E64" s="49"/>
      <c r="F64" s="61" t="s">
        <v>63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3"/>
      <c r="AU64" s="43" t="s">
        <v>165</v>
      </c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5"/>
      <c r="BT64" s="43">
        <v>70</v>
      </c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5"/>
      <c r="CS64" s="43">
        <v>23</v>
      </c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5"/>
    </row>
    <row r="65" spans="1:141" s="14" customFormat="1" ht="30" customHeight="1" x14ac:dyDescent="0.2">
      <c r="A65" s="47" t="s">
        <v>123</v>
      </c>
      <c r="B65" s="48"/>
      <c r="C65" s="48"/>
      <c r="D65" s="48"/>
      <c r="E65" s="49"/>
      <c r="F65" s="61" t="s">
        <v>64</v>
      </c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3"/>
      <c r="AU65" s="43" t="s">
        <v>165</v>
      </c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5"/>
      <c r="BT65" s="43">
        <v>3</v>
      </c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5"/>
      <c r="CS65" s="43">
        <v>8</v>
      </c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5"/>
    </row>
    <row r="66" spans="1:141" s="14" customFormat="1" ht="30" customHeight="1" x14ac:dyDescent="0.2">
      <c r="A66" s="47" t="s">
        <v>124</v>
      </c>
      <c r="B66" s="48"/>
      <c r="C66" s="48"/>
      <c r="D66" s="48"/>
      <c r="E66" s="49"/>
      <c r="F66" s="61" t="s">
        <v>65</v>
      </c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3"/>
      <c r="AU66" s="43" t="s">
        <v>165</v>
      </c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5"/>
      <c r="BT66" s="43">
        <v>0</v>
      </c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5"/>
      <c r="CS66" s="43">
        <v>0</v>
      </c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5"/>
    </row>
    <row r="67" spans="1:141" s="14" customFormat="1" ht="30" customHeight="1" x14ac:dyDescent="0.2">
      <c r="A67" s="47">
        <v>14</v>
      </c>
      <c r="B67" s="48"/>
      <c r="C67" s="48"/>
      <c r="D67" s="48"/>
      <c r="E67" s="49"/>
      <c r="F67" s="50" t="s">
        <v>140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60"/>
      <c r="AU67" s="43" t="s">
        <v>165</v>
      </c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5"/>
      <c r="BT67" s="52">
        <f>+BT68</f>
        <v>13</v>
      </c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4"/>
      <c r="CS67" s="52">
        <f>+CS68</f>
        <v>7</v>
      </c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4"/>
    </row>
    <row r="68" spans="1:141" s="14" customFormat="1" ht="30" customHeight="1" x14ac:dyDescent="0.2">
      <c r="A68" s="47" t="s">
        <v>125</v>
      </c>
      <c r="B68" s="48"/>
      <c r="C68" s="48"/>
      <c r="D68" s="48"/>
      <c r="E68" s="49"/>
      <c r="F68" s="61" t="s">
        <v>66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3"/>
      <c r="AU68" s="43" t="s">
        <v>165</v>
      </c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5"/>
      <c r="BT68" s="43">
        <v>13</v>
      </c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5"/>
      <c r="CS68" s="43">
        <v>7</v>
      </c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5"/>
    </row>
    <row r="69" spans="1:141" s="14" customFormat="1" ht="30" customHeight="1" x14ac:dyDescent="0.2">
      <c r="A69" s="47">
        <v>15</v>
      </c>
      <c r="B69" s="48"/>
      <c r="C69" s="48"/>
      <c r="D69" s="48"/>
      <c r="E69" s="49"/>
      <c r="F69" s="50" t="s">
        <v>67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60"/>
      <c r="AU69" s="43" t="s">
        <v>165</v>
      </c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5"/>
      <c r="BT69" s="52">
        <f>+BT70</f>
        <v>0</v>
      </c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4"/>
      <c r="CS69" s="52">
        <f>+CS70</f>
        <v>0</v>
      </c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4"/>
    </row>
    <row r="70" spans="1:141" s="14" customFormat="1" ht="37.5" customHeight="1" x14ac:dyDescent="0.2">
      <c r="A70" s="47" t="s">
        <v>126</v>
      </c>
      <c r="B70" s="48"/>
      <c r="C70" s="48"/>
      <c r="D70" s="48"/>
      <c r="E70" s="49"/>
      <c r="F70" s="61" t="s">
        <v>68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3"/>
      <c r="AU70" s="43" t="s">
        <v>165</v>
      </c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5"/>
      <c r="BT70" s="43">
        <v>0</v>
      </c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5"/>
      <c r="CS70" s="43">
        <v>0</v>
      </c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5"/>
    </row>
    <row r="71" spans="1:141" s="14" customFormat="1" ht="30" customHeight="1" x14ac:dyDescent="0.2">
      <c r="A71" s="47">
        <v>16</v>
      </c>
      <c r="B71" s="48"/>
      <c r="C71" s="48"/>
      <c r="D71" s="48"/>
      <c r="E71" s="49"/>
      <c r="F71" s="50" t="s">
        <v>69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60"/>
      <c r="AU71" s="43" t="s">
        <v>165</v>
      </c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5"/>
      <c r="BT71" s="52">
        <f>+BT72+BT73+BT74</f>
        <v>10</v>
      </c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4"/>
      <c r="CS71" s="52">
        <f>+CS72+CS73+CS74</f>
        <v>9</v>
      </c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27"/>
    </row>
    <row r="72" spans="1:141" s="14" customFormat="1" ht="30" customHeight="1" x14ac:dyDescent="0.2">
      <c r="A72" s="47" t="s">
        <v>127</v>
      </c>
      <c r="B72" s="48"/>
      <c r="C72" s="48"/>
      <c r="D72" s="48"/>
      <c r="E72" s="49"/>
      <c r="F72" s="61" t="s">
        <v>70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3"/>
      <c r="AU72" s="43" t="s">
        <v>165</v>
      </c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5"/>
      <c r="BT72" s="43">
        <v>0</v>
      </c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5"/>
      <c r="CS72" s="43">
        <v>0</v>
      </c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5"/>
    </row>
    <row r="73" spans="1:141" s="14" customFormat="1" ht="30" customHeight="1" x14ac:dyDescent="0.2">
      <c r="A73" s="47" t="s">
        <v>128</v>
      </c>
      <c r="B73" s="48"/>
      <c r="C73" s="48"/>
      <c r="D73" s="48"/>
      <c r="E73" s="49"/>
      <c r="F73" s="61" t="s">
        <v>71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3"/>
      <c r="AU73" s="43" t="s">
        <v>165</v>
      </c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5"/>
      <c r="BT73" s="43">
        <v>8</v>
      </c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5"/>
      <c r="CS73" s="43">
        <v>7</v>
      </c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5"/>
    </row>
    <row r="74" spans="1:141" s="14" customFormat="1" ht="30" customHeight="1" x14ac:dyDescent="0.2">
      <c r="A74" s="47" t="s">
        <v>129</v>
      </c>
      <c r="B74" s="48"/>
      <c r="C74" s="48"/>
      <c r="D74" s="48"/>
      <c r="E74" s="49"/>
      <c r="F74" s="61" t="s">
        <v>72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3"/>
      <c r="AU74" s="43" t="s">
        <v>165</v>
      </c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5"/>
      <c r="BT74" s="43">
        <v>2</v>
      </c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5"/>
      <c r="CS74" s="43">
        <v>2</v>
      </c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5"/>
    </row>
    <row r="75" spans="1:141" s="14" customFormat="1" ht="30" customHeight="1" x14ac:dyDescent="0.2">
      <c r="A75" s="47">
        <v>17</v>
      </c>
      <c r="B75" s="48"/>
      <c r="C75" s="48"/>
      <c r="D75" s="48"/>
      <c r="E75" s="49"/>
      <c r="F75" s="50" t="s">
        <v>73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60"/>
      <c r="AU75" s="43" t="s">
        <v>165</v>
      </c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5"/>
      <c r="BT75" s="52">
        <f>+BT76+BT77</f>
        <v>0</v>
      </c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4"/>
      <c r="CS75" s="52">
        <f>+CS76+CS77</f>
        <v>0</v>
      </c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4"/>
    </row>
    <row r="76" spans="1:141" s="14" customFormat="1" ht="30" customHeight="1" x14ac:dyDescent="0.2">
      <c r="A76" s="47" t="s">
        <v>130</v>
      </c>
      <c r="B76" s="48"/>
      <c r="C76" s="48"/>
      <c r="D76" s="48"/>
      <c r="E76" s="49"/>
      <c r="F76" s="61" t="s">
        <v>74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3"/>
      <c r="AU76" s="43" t="s">
        <v>165</v>
      </c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5"/>
      <c r="BT76" s="43">
        <v>0</v>
      </c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5"/>
      <c r="CS76" s="43">
        <v>0</v>
      </c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5"/>
    </row>
    <row r="77" spans="1:141" s="14" customFormat="1" ht="37.5" customHeight="1" x14ac:dyDescent="0.2">
      <c r="A77" s="47" t="s">
        <v>131</v>
      </c>
      <c r="B77" s="48"/>
      <c r="C77" s="48"/>
      <c r="D77" s="48"/>
      <c r="E77" s="49"/>
      <c r="F77" s="61" t="s">
        <v>75</v>
      </c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3"/>
      <c r="AU77" s="43" t="s">
        <v>165</v>
      </c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5"/>
      <c r="BT77" s="43">
        <v>0</v>
      </c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5"/>
      <c r="CS77" s="43">
        <v>0</v>
      </c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5"/>
    </row>
    <row r="78" spans="1:141" s="14" customFormat="1" ht="30" customHeight="1" x14ac:dyDescent="0.2">
      <c r="A78" s="47">
        <v>18</v>
      </c>
      <c r="B78" s="48"/>
      <c r="C78" s="48"/>
      <c r="D78" s="48"/>
      <c r="E78" s="49"/>
      <c r="F78" s="50" t="s">
        <v>76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60"/>
      <c r="AU78" s="43" t="s">
        <v>165</v>
      </c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5"/>
      <c r="BT78" s="52">
        <f>+BT79</f>
        <v>83</v>
      </c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4"/>
      <c r="CS78" s="52">
        <f>+CS79</f>
        <v>13</v>
      </c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4"/>
    </row>
    <row r="79" spans="1:141" s="14" customFormat="1" ht="30" customHeight="1" x14ac:dyDescent="0.2">
      <c r="A79" s="47" t="s">
        <v>132</v>
      </c>
      <c r="B79" s="48"/>
      <c r="C79" s="48"/>
      <c r="D79" s="48"/>
      <c r="E79" s="49"/>
      <c r="F79" s="61" t="s">
        <v>77</v>
      </c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3"/>
      <c r="AU79" s="43" t="s">
        <v>165</v>
      </c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5"/>
      <c r="BT79" s="43">
        <v>83</v>
      </c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5"/>
      <c r="CS79" s="43">
        <v>13</v>
      </c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5"/>
    </row>
    <row r="80" spans="1:141" s="14" customFormat="1" ht="30" customHeight="1" x14ac:dyDescent="0.2">
      <c r="A80" s="47">
        <v>19</v>
      </c>
      <c r="B80" s="48"/>
      <c r="C80" s="48"/>
      <c r="D80" s="48"/>
      <c r="E80" s="49"/>
      <c r="F80" s="50" t="s">
        <v>78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60"/>
      <c r="AU80" s="43" t="s">
        <v>165</v>
      </c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5"/>
      <c r="BT80" s="52">
        <f>+BT81</f>
        <v>0</v>
      </c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4"/>
      <c r="CS80" s="52">
        <f>+CS81</f>
        <v>0</v>
      </c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4"/>
    </row>
    <row r="81" spans="1:141" s="14" customFormat="1" ht="30" customHeight="1" x14ac:dyDescent="0.2">
      <c r="A81" s="47" t="s">
        <v>133</v>
      </c>
      <c r="B81" s="48"/>
      <c r="C81" s="48"/>
      <c r="D81" s="48"/>
      <c r="E81" s="49"/>
      <c r="F81" s="61" t="s">
        <v>79</v>
      </c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3"/>
      <c r="AU81" s="43" t="s">
        <v>165</v>
      </c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5"/>
      <c r="BT81" s="43">
        <v>0</v>
      </c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5"/>
      <c r="CS81" s="43">
        <v>0</v>
      </c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5"/>
    </row>
    <row r="82" spans="1:141" s="14" customFormat="1" ht="30" customHeight="1" x14ac:dyDescent="0.2">
      <c r="A82" s="47">
        <v>20</v>
      </c>
      <c r="B82" s="48"/>
      <c r="C82" s="48"/>
      <c r="D82" s="48"/>
      <c r="E82" s="49"/>
      <c r="F82" s="50" t="s">
        <v>80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60"/>
      <c r="AU82" s="43" t="s">
        <v>165</v>
      </c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5"/>
      <c r="BT82" s="52">
        <f>+BT83+BT84+BT85+BT86</f>
        <v>37</v>
      </c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4"/>
      <c r="CS82" s="52">
        <f>+CS83+CS84+CS85+CS86</f>
        <v>52</v>
      </c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4"/>
    </row>
    <row r="83" spans="1:141" s="14" customFormat="1" ht="30" customHeight="1" x14ac:dyDescent="0.2">
      <c r="A83" s="47" t="s">
        <v>134</v>
      </c>
      <c r="B83" s="48"/>
      <c r="C83" s="48"/>
      <c r="D83" s="48"/>
      <c r="E83" s="49"/>
      <c r="F83" s="61" t="s">
        <v>81</v>
      </c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3"/>
      <c r="AU83" s="43" t="s">
        <v>165</v>
      </c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5"/>
      <c r="BT83" s="43">
        <v>36</v>
      </c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5"/>
      <c r="CS83" s="43">
        <v>50</v>
      </c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5"/>
    </row>
    <row r="84" spans="1:141" s="14" customFormat="1" ht="30" customHeight="1" x14ac:dyDescent="0.2">
      <c r="A84" s="47" t="s">
        <v>135</v>
      </c>
      <c r="B84" s="48"/>
      <c r="C84" s="48"/>
      <c r="D84" s="48"/>
      <c r="E84" s="49"/>
      <c r="F84" s="61" t="s">
        <v>82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3"/>
      <c r="AU84" s="43" t="s">
        <v>165</v>
      </c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5"/>
      <c r="BT84" s="43">
        <v>0</v>
      </c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5"/>
      <c r="CS84" s="43">
        <v>0</v>
      </c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5"/>
    </row>
    <row r="85" spans="1:141" s="14" customFormat="1" ht="30" customHeight="1" x14ac:dyDescent="0.2">
      <c r="A85" s="47" t="s">
        <v>136</v>
      </c>
      <c r="B85" s="48"/>
      <c r="C85" s="48"/>
      <c r="D85" s="48"/>
      <c r="E85" s="49"/>
      <c r="F85" s="61" t="s">
        <v>83</v>
      </c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3"/>
      <c r="AU85" s="43" t="s">
        <v>165</v>
      </c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5"/>
      <c r="BT85" s="43">
        <v>1</v>
      </c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5"/>
      <c r="CS85" s="43">
        <v>2</v>
      </c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5"/>
    </row>
    <row r="86" spans="1:141" s="14" customFormat="1" ht="30" customHeight="1" x14ac:dyDescent="0.2">
      <c r="A86" s="47" t="s">
        <v>137</v>
      </c>
      <c r="B86" s="48"/>
      <c r="C86" s="48"/>
      <c r="D86" s="48"/>
      <c r="E86" s="49"/>
      <c r="F86" s="61" t="s">
        <v>84</v>
      </c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3"/>
      <c r="AU86" s="43" t="s">
        <v>165</v>
      </c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5"/>
      <c r="BT86" s="43">
        <v>0</v>
      </c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5"/>
      <c r="CS86" s="43">
        <v>0</v>
      </c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5"/>
    </row>
    <row r="87" spans="1:141" s="14" customFormat="1" ht="30" customHeight="1" x14ac:dyDescent="0.2">
      <c r="A87" s="47">
        <v>21</v>
      </c>
      <c r="B87" s="48"/>
      <c r="C87" s="48"/>
      <c r="D87" s="48"/>
      <c r="E87" s="49"/>
      <c r="F87" s="50" t="s">
        <v>85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60"/>
      <c r="AU87" s="43" t="s">
        <v>165</v>
      </c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5"/>
      <c r="BT87" s="52">
        <f>+BT88+BT89</f>
        <v>47</v>
      </c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4"/>
      <c r="CS87" s="52">
        <f>+CS88+CS89</f>
        <v>2</v>
      </c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4"/>
    </row>
    <row r="88" spans="1:141" s="14" customFormat="1" ht="30" customHeight="1" x14ac:dyDescent="0.2">
      <c r="A88" s="47" t="s">
        <v>138</v>
      </c>
      <c r="B88" s="48"/>
      <c r="C88" s="48"/>
      <c r="D88" s="48"/>
      <c r="E88" s="49"/>
      <c r="F88" s="61" t="s">
        <v>86</v>
      </c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3"/>
      <c r="AU88" s="43" t="s">
        <v>165</v>
      </c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5"/>
      <c r="BT88" s="43">
        <v>38</v>
      </c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5"/>
      <c r="CS88" s="43">
        <v>0</v>
      </c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5"/>
    </row>
    <row r="89" spans="1:141" s="14" customFormat="1" ht="30" customHeight="1" x14ac:dyDescent="0.2">
      <c r="A89" s="47" t="s">
        <v>139</v>
      </c>
      <c r="B89" s="48"/>
      <c r="C89" s="48"/>
      <c r="D89" s="48"/>
      <c r="E89" s="49"/>
      <c r="F89" s="61" t="s">
        <v>87</v>
      </c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3"/>
      <c r="AU89" s="43" t="s">
        <v>165</v>
      </c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5"/>
      <c r="BT89" s="43">
        <v>9</v>
      </c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5"/>
      <c r="CS89" s="43">
        <v>2</v>
      </c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5"/>
    </row>
    <row r="90" spans="1:141" s="14" customFormat="1" ht="30" customHeight="1" x14ac:dyDescent="0.2">
      <c r="A90" s="47">
        <v>22</v>
      </c>
      <c r="B90" s="48"/>
      <c r="C90" s="48"/>
      <c r="D90" s="48"/>
      <c r="E90" s="49"/>
      <c r="F90" s="50" t="s">
        <v>88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43" t="s">
        <v>165</v>
      </c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5"/>
      <c r="BT90" s="52">
        <v>1183</v>
      </c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4"/>
      <c r="CS90" s="43">
        <v>173</v>
      </c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5"/>
    </row>
    <row r="91" spans="1:141" s="14" customFormat="1" ht="30" customHeight="1" x14ac:dyDescent="0.2">
      <c r="A91" s="47">
        <v>23</v>
      </c>
      <c r="B91" s="48"/>
      <c r="C91" s="48"/>
      <c r="D91" s="48"/>
      <c r="E91" s="49"/>
      <c r="F91" s="50" t="s">
        <v>166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43" t="s">
        <v>165</v>
      </c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5"/>
      <c r="BT91" s="52">
        <v>735</v>
      </c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4"/>
      <c r="CS91" s="43">
        <v>216</v>
      </c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5"/>
    </row>
    <row r="92" spans="1:141" s="18" customFormat="1" ht="18" customHeight="1" x14ac:dyDescent="0.2">
      <c r="A92" s="55" t="s">
        <v>13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7"/>
      <c r="AU92" s="43" t="s">
        <v>165</v>
      </c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5"/>
      <c r="BT92" s="52">
        <f>BT19+BT21+BT23+BT28+BT32+BT35+BT42+BT46+BT49+BT54+BT57+BT60+BT63+BT67+BT69+BT71+BT75+BT78+BT80+BT82+BT87+BT90+BT91</f>
        <v>2477</v>
      </c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4"/>
      <c r="CS92" s="52">
        <f>CS19+CS21+CS23+CS28+CS32+CS35+CS42+CS46+CS49+CS54+CS57+CS60+CS63+CS67+CS69+CS71+CS75+CS78+CS80+CS82+CS87+CS90+CS91</f>
        <v>687</v>
      </c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4"/>
    </row>
    <row r="93" spans="1:141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</sheetData>
  <mergeCells count="397">
    <mergeCell ref="A90:E90"/>
    <mergeCell ref="F90:AT90"/>
    <mergeCell ref="AU90:BS90"/>
    <mergeCell ref="BT90:CR90"/>
    <mergeCell ref="CS90:EK90"/>
    <mergeCell ref="A92:AT92"/>
    <mergeCell ref="AU92:BS92"/>
    <mergeCell ref="BT92:CR92"/>
    <mergeCell ref="CS92:EK92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J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6:E46"/>
    <mergeCell ref="F46:AT46"/>
    <mergeCell ref="AU46:BS46"/>
    <mergeCell ref="BT46:CR46"/>
    <mergeCell ref="CS46:EJ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ageMargins left="0.59055118110236227" right="0.51181102362204722" top="0.78740157480314965" bottom="0.39370078740157483" header="0.19685039370078741" footer="0.19685039370078741"/>
  <pageSetup paperSize="9" scale="9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D7CF7-519D-4335-91F9-68C9B000171A}">
  <dimension ref="A1:FE93"/>
  <sheetViews>
    <sheetView topLeftCell="A81" zoomScaleNormal="100" zoomScaleSheetLayoutView="100" workbookViewId="0">
      <selection activeCell="AJ99" sqref="AJ99:AJ100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14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2" t="s">
        <v>17</v>
      </c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5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26" customFormat="1" ht="1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pans="1:161" s="16" customFormat="1" ht="15" x14ac:dyDescent="0.25">
      <c r="A7" s="31" t="s">
        <v>15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28" t="s">
        <v>141</v>
      </c>
      <c r="CZ7" s="28"/>
      <c r="DA7" s="28"/>
      <c r="DB7" s="28"/>
      <c r="DC7" s="29" t="s">
        <v>1</v>
      </c>
      <c r="DD7" s="29"/>
      <c r="DE7" s="30" t="s">
        <v>142</v>
      </c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3" t="s">
        <v>2</v>
      </c>
      <c r="DZ7" s="33"/>
      <c r="EA7" s="33"/>
      <c r="EB7" s="33"/>
      <c r="EC7" s="33"/>
      <c r="ED7" s="28" t="s">
        <v>143</v>
      </c>
      <c r="EE7" s="28"/>
      <c r="EF7" s="28"/>
      <c r="EG7" s="28"/>
      <c r="EH7" s="29" t="s">
        <v>1</v>
      </c>
      <c r="EI7" s="29"/>
      <c r="EJ7" s="30" t="s">
        <v>144</v>
      </c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</row>
    <row r="8" spans="1:161" s="9" customFormat="1" ht="12.75" customHeight="1" x14ac:dyDescent="0.2"/>
    <row r="9" spans="1:161" s="12" customFormat="1" ht="13.5" customHeight="1" x14ac:dyDescent="0.2">
      <c r="A9" s="58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9" t="s">
        <v>145</v>
      </c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</row>
    <row r="10" spans="1:161" s="9" customFormat="1" x14ac:dyDescent="0.2"/>
    <row r="11" spans="1:161" s="12" customFormat="1" ht="13.5" customHeight="1" x14ac:dyDescent="0.2">
      <c r="A11" s="58" t="s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9" t="s">
        <v>146</v>
      </c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1" s="10" customFormat="1" x14ac:dyDescent="0.2"/>
    <row r="13" spans="1:161" s="25" customFormat="1" ht="13.5" customHeight="1" x14ac:dyDescent="0.2">
      <c r="A13" s="37" t="s">
        <v>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8" t="s">
        <v>155</v>
      </c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</row>
    <row r="14" spans="1:161" s="10" customFormat="1" ht="12.75" customHeight="1" x14ac:dyDescent="0.2">
      <c r="B14" s="11"/>
      <c r="C14" s="11"/>
      <c r="D14" s="11"/>
      <c r="E14" s="11"/>
    </row>
    <row r="15" spans="1:161" s="25" customFormat="1" ht="13.5" customHeight="1" x14ac:dyDescent="0.2">
      <c r="A15" s="37" t="s">
        <v>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46" t="s">
        <v>165</v>
      </c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25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42" t="s">
        <v>9</v>
      </c>
      <c r="B17" s="42"/>
      <c r="C17" s="42"/>
      <c r="D17" s="42"/>
      <c r="E17" s="42"/>
      <c r="F17" s="42" t="s">
        <v>10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11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 t="s">
        <v>16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 t="s">
        <v>12</v>
      </c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9">
        <v>1</v>
      </c>
      <c r="B18" s="40"/>
      <c r="C18" s="40"/>
      <c r="D18" s="40"/>
      <c r="E18" s="41"/>
      <c r="F18" s="39">
        <v>2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1"/>
      <c r="AU18" s="39">
        <v>3</v>
      </c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1"/>
      <c r="BT18" s="39">
        <v>4</v>
      </c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1"/>
      <c r="CS18" s="39">
        <v>5</v>
      </c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1"/>
    </row>
    <row r="19" spans="1:161" s="14" customFormat="1" ht="30" customHeight="1" x14ac:dyDescent="0.2">
      <c r="A19" s="47">
        <v>1</v>
      </c>
      <c r="B19" s="48"/>
      <c r="C19" s="48"/>
      <c r="D19" s="48"/>
      <c r="E19" s="49"/>
      <c r="F19" s="50" t="s">
        <v>18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60"/>
      <c r="AU19" s="52" t="str">
        <f>AU20</f>
        <v>н/у</v>
      </c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4"/>
      <c r="BT19" s="52">
        <f>BT20</f>
        <v>20</v>
      </c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4"/>
      <c r="CS19" s="52">
        <f>CS20</f>
        <v>0</v>
      </c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4"/>
    </row>
    <row r="20" spans="1:161" s="14" customFormat="1" ht="30" customHeight="1" x14ac:dyDescent="0.2">
      <c r="A20" s="47" t="s">
        <v>89</v>
      </c>
      <c r="B20" s="48"/>
      <c r="C20" s="48"/>
      <c r="D20" s="48"/>
      <c r="E20" s="49"/>
      <c r="F20" s="61" t="s">
        <v>19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3"/>
      <c r="AU20" s="43" t="s">
        <v>165</v>
      </c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5"/>
      <c r="BT20" s="43">
        <v>20</v>
      </c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5"/>
      <c r="CS20" s="43">
        <v>0</v>
      </c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5"/>
    </row>
    <row r="21" spans="1:161" s="14" customFormat="1" ht="30" customHeight="1" x14ac:dyDescent="0.2">
      <c r="A21" s="47">
        <v>2</v>
      </c>
      <c r="B21" s="48"/>
      <c r="C21" s="48"/>
      <c r="D21" s="48"/>
      <c r="E21" s="49"/>
      <c r="F21" s="50" t="s">
        <v>20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60"/>
      <c r="AU21" s="52" t="str">
        <f>+AU22</f>
        <v>н/у</v>
      </c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4"/>
      <c r="BT21" s="52">
        <f>+BT22</f>
        <v>0</v>
      </c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4"/>
      <c r="CS21" s="52">
        <f>+CS22</f>
        <v>0</v>
      </c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4"/>
    </row>
    <row r="22" spans="1:161" s="14" customFormat="1" ht="30" customHeight="1" x14ac:dyDescent="0.2">
      <c r="A22" s="47" t="s">
        <v>90</v>
      </c>
      <c r="B22" s="48"/>
      <c r="C22" s="48"/>
      <c r="D22" s="48"/>
      <c r="E22" s="49"/>
      <c r="F22" s="61" t="s">
        <v>21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3"/>
      <c r="AU22" s="43" t="s">
        <v>165</v>
      </c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5"/>
      <c r="BT22" s="43">
        <v>0</v>
      </c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5"/>
      <c r="CS22" s="43">
        <v>0</v>
      </c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5"/>
    </row>
    <row r="23" spans="1:161" s="14" customFormat="1" ht="30" customHeight="1" x14ac:dyDescent="0.2">
      <c r="A23" s="47">
        <v>3</v>
      </c>
      <c r="B23" s="48"/>
      <c r="C23" s="48"/>
      <c r="D23" s="48"/>
      <c r="E23" s="49"/>
      <c r="F23" s="50" t="s">
        <v>22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60"/>
      <c r="AU23" s="52" t="s">
        <v>165</v>
      </c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4"/>
      <c r="BT23" s="52">
        <f>+BT24+BT25+BT26+BT27</f>
        <v>11</v>
      </c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4"/>
      <c r="CS23" s="52">
        <f>+CS24+CS25+CS26+CS27</f>
        <v>0</v>
      </c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4"/>
    </row>
    <row r="24" spans="1:161" s="14" customFormat="1" ht="30" customHeight="1" x14ac:dyDescent="0.2">
      <c r="A24" s="47" t="s">
        <v>91</v>
      </c>
      <c r="B24" s="48"/>
      <c r="C24" s="48"/>
      <c r="D24" s="48"/>
      <c r="E24" s="49"/>
      <c r="F24" s="61" t="s">
        <v>23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3"/>
      <c r="AU24" s="43" t="s">
        <v>165</v>
      </c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5"/>
      <c r="BT24" s="43">
        <v>0</v>
      </c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5"/>
      <c r="CS24" s="43">
        <v>0</v>
      </c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5"/>
    </row>
    <row r="25" spans="1:161" s="14" customFormat="1" ht="30" customHeight="1" x14ac:dyDescent="0.2">
      <c r="A25" s="47" t="s">
        <v>92</v>
      </c>
      <c r="B25" s="48"/>
      <c r="C25" s="48"/>
      <c r="D25" s="48"/>
      <c r="E25" s="49"/>
      <c r="F25" s="61" t="s">
        <v>24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3"/>
      <c r="AU25" s="43" t="s">
        <v>165</v>
      </c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5"/>
      <c r="BT25" s="43">
        <v>11</v>
      </c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5"/>
      <c r="CS25" s="43">
        <v>0</v>
      </c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5"/>
    </row>
    <row r="26" spans="1:161" s="14" customFormat="1" ht="30" customHeight="1" x14ac:dyDescent="0.2">
      <c r="A26" s="47" t="s">
        <v>93</v>
      </c>
      <c r="B26" s="48"/>
      <c r="C26" s="48"/>
      <c r="D26" s="48"/>
      <c r="E26" s="49"/>
      <c r="F26" s="61" t="s">
        <v>25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3"/>
      <c r="AU26" s="43" t="s">
        <v>165</v>
      </c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5"/>
      <c r="BT26" s="43">
        <v>0</v>
      </c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5"/>
      <c r="CS26" s="43">
        <v>0</v>
      </c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5"/>
    </row>
    <row r="27" spans="1:161" s="14" customFormat="1" ht="30" customHeight="1" x14ac:dyDescent="0.2">
      <c r="A27" s="47" t="s">
        <v>94</v>
      </c>
      <c r="B27" s="48"/>
      <c r="C27" s="48"/>
      <c r="D27" s="48"/>
      <c r="E27" s="49"/>
      <c r="F27" s="61" t="s">
        <v>26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3"/>
      <c r="AU27" s="43" t="s">
        <v>165</v>
      </c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5"/>
      <c r="BT27" s="43">
        <v>0</v>
      </c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5"/>
      <c r="CS27" s="43">
        <v>0</v>
      </c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5"/>
    </row>
    <row r="28" spans="1:161" s="14" customFormat="1" ht="30" customHeight="1" x14ac:dyDescent="0.2">
      <c r="A28" s="47">
        <v>4</v>
      </c>
      <c r="B28" s="48"/>
      <c r="C28" s="48"/>
      <c r="D28" s="48"/>
      <c r="E28" s="49"/>
      <c r="F28" s="50" t="s">
        <v>27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60"/>
      <c r="AU28" s="52" t="s">
        <v>165</v>
      </c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4"/>
      <c r="BT28" s="52">
        <f>+BT29+BT30+BT31</f>
        <v>93</v>
      </c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4"/>
      <c r="CS28" s="52">
        <f>+CS29+CS30+CS31</f>
        <v>0</v>
      </c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4"/>
    </row>
    <row r="29" spans="1:161" s="14" customFormat="1" ht="30" customHeight="1" x14ac:dyDescent="0.2">
      <c r="A29" s="47" t="s">
        <v>95</v>
      </c>
      <c r="B29" s="48"/>
      <c r="C29" s="48"/>
      <c r="D29" s="48"/>
      <c r="E29" s="49"/>
      <c r="F29" s="61" t="s">
        <v>28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3"/>
      <c r="AU29" s="43" t="s">
        <v>165</v>
      </c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5"/>
      <c r="BT29" s="43">
        <v>78</v>
      </c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5"/>
      <c r="CS29" s="43">
        <v>0</v>
      </c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5"/>
    </row>
    <row r="30" spans="1:161" s="14" customFormat="1" ht="30" customHeight="1" x14ac:dyDescent="0.2">
      <c r="A30" s="47" t="s">
        <v>96</v>
      </c>
      <c r="B30" s="48"/>
      <c r="C30" s="48"/>
      <c r="D30" s="48"/>
      <c r="E30" s="49"/>
      <c r="F30" s="61" t="s">
        <v>29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3"/>
      <c r="AU30" s="43" t="s">
        <v>165</v>
      </c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5"/>
      <c r="BT30" s="43">
        <v>5</v>
      </c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5"/>
      <c r="CS30" s="43">
        <v>0</v>
      </c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5"/>
    </row>
    <row r="31" spans="1:161" s="14" customFormat="1" ht="30" customHeight="1" x14ac:dyDescent="0.2">
      <c r="A31" s="47" t="s">
        <v>97</v>
      </c>
      <c r="B31" s="48"/>
      <c r="C31" s="48"/>
      <c r="D31" s="48"/>
      <c r="E31" s="49"/>
      <c r="F31" s="61" t="s">
        <v>30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3"/>
      <c r="AU31" s="43" t="s">
        <v>165</v>
      </c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5"/>
      <c r="BT31" s="43">
        <v>10</v>
      </c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5"/>
      <c r="CS31" s="43">
        <v>0</v>
      </c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5"/>
    </row>
    <row r="32" spans="1:161" s="14" customFormat="1" ht="30" customHeight="1" x14ac:dyDescent="0.2">
      <c r="A32" s="47">
        <v>5</v>
      </c>
      <c r="B32" s="48"/>
      <c r="C32" s="48"/>
      <c r="D32" s="48"/>
      <c r="E32" s="49"/>
      <c r="F32" s="50" t="s">
        <v>31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60"/>
      <c r="AU32" s="52" t="s">
        <v>165</v>
      </c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4"/>
      <c r="BT32" s="52">
        <f>+BT33+BT34</f>
        <v>0</v>
      </c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4"/>
      <c r="CS32" s="52">
        <f>+CS33+CS34</f>
        <v>0</v>
      </c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4"/>
    </row>
    <row r="33" spans="1:141" s="14" customFormat="1" ht="36.75" customHeight="1" x14ac:dyDescent="0.2">
      <c r="A33" s="47" t="s">
        <v>98</v>
      </c>
      <c r="B33" s="48"/>
      <c r="C33" s="48"/>
      <c r="D33" s="48"/>
      <c r="E33" s="49"/>
      <c r="F33" s="61" t="s">
        <v>32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3"/>
      <c r="AU33" s="43" t="s">
        <v>165</v>
      </c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5"/>
      <c r="BT33" s="43">
        <v>0</v>
      </c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5"/>
      <c r="CS33" s="43">
        <v>0</v>
      </c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5"/>
    </row>
    <row r="34" spans="1:141" s="14" customFormat="1" ht="38.25" customHeight="1" x14ac:dyDescent="0.2">
      <c r="A34" s="47" t="s">
        <v>99</v>
      </c>
      <c r="B34" s="48"/>
      <c r="C34" s="48"/>
      <c r="D34" s="48"/>
      <c r="E34" s="49"/>
      <c r="F34" s="61" t="s">
        <v>33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3"/>
      <c r="AU34" s="43" t="s">
        <v>165</v>
      </c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5"/>
      <c r="BT34" s="43">
        <v>0</v>
      </c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5"/>
      <c r="CS34" s="43">
        <v>0</v>
      </c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5"/>
    </row>
    <row r="35" spans="1:141" s="14" customFormat="1" ht="30" customHeight="1" x14ac:dyDescent="0.2">
      <c r="A35" s="47">
        <v>6</v>
      </c>
      <c r="B35" s="48"/>
      <c r="C35" s="48"/>
      <c r="D35" s="48"/>
      <c r="E35" s="49"/>
      <c r="F35" s="50" t="s">
        <v>34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60"/>
      <c r="AU35" s="52" t="s">
        <v>165</v>
      </c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4"/>
      <c r="BT35" s="52">
        <f>+BT36+BT37+BT38+BT39+BT40+BT41</f>
        <v>85</v>
      </c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4"/>
      <c r="CS35" s="52">
        <f>+CS36+CS37+CS38+CS39+CS40+CS41</f>
        <v>1</v>
      </c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4"/>
    </row>
    <row r="36" spans="1:141" s="14" customFormat="1" ht="30" customHeight="1" x14ac:dyDescent="0.2">
      <c r="A36" s="47" t="s">
        <v>100</v>
      </c>
      <c r="B36" s="48"/>
      <c r="C36" s="48"/>
      <c r="D36" s="48"/>
      <c r="E36" s="49"/>
      <c r="F36" s="61" t="s">
        <v>35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3"/>
      <c r="AU36" s="43" t="s">
        <v>165</v>
      </c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5"/>
      <c r="BT36" s="43">
        <v>50</v>
      </c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5"/>
      <c r="CS36" s="43">
        <v>0</v>
      </c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5"/>
    </row>
    <row r="37" spans="1:141" s="14" customFormat="1" ht="30" customHeight="1" x14ac:dyDescent="0.2">
      <c r="A37" s="47" t="s">
        <v>101</v>
      </c>
      <c r="B37" s="48"/>
      <c r="C37" s="48"/>
      <c r="D37" s="48"/>
      <c r="E37" s="49"/>
      <c r="F37" s="61" t="s">
        <v>36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3"/>
      <c r="AU37" s="43" t="s">
        <v>165</v>
      </c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5"/>
      <c r="BT37" s="43">
        <v>15</v>
      </c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5"/>
      <c r="CS37" s="43">
        <v>1</v>
      </c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5"/>
    </row>
    <row r="38" spans="1:141" s="14" customFormat="1" ht="30" customHeight="1" x14ac:dyDescent="0.2">
      <c r="A38" s="47" t="s">
        <v>102</v>
      </c>
      <c r="B38" s="48"/>
      <c r="C38" s="48"/>
      <c r="D38" s="48"/>
      <c r="E38" s="49"/>
      <c r="F38" s="61" t="s">
        <v>37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3"/>
      <c r="AU38" s="43" t="s">
        <v>165</v>
      </c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5"/>
      <c r="BT38" s="43">
        <v>0</v>
      </c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5"/>
      <c r="CS38" s="43">
        <v>0</v>
      </c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5"/>
    </row>
    <row r="39" spans="1:141" s="14" customFormat="1" ht="30" customHeight="1" x14ac:dyDescent="0.2">
      <c r="A39" s="47" t="s">
        <v>103</v>
      </c>
      <c r="B39" s="48"/>
      <c r="C39" s="48"/>
      <c r="D39" s="48"/>
      <c r="E39" s="49"/>
      <c r="F39" s="61" t="s">
        <v>38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3"/>
      <c r="AU39" s="43" t="s">
        <v>165</v>
      </c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5"/>
      <c r="BT39" s="43">
        <v>15</v>
      </c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5"/>
      <c r="CS39" s="43">
        <v>0</v>
      </c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5"/>
    </row>
    <row r="40" spans="1:141" s="14" customFormat="1" ht="30" customHeight="1" x14ac:dyDescent="0.2">
      <c r="A40" s="47" t="s">
        <v>104</v>
      </c>
      <c r="B40" s="48"/>
      <c r="C40" s="48"/>
      <c r="D40" s="48"/>
      <c r="E40" s="49"/>
      <c r="F40" s="61" t="s">
        <v>39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3"/>
      <c r="AU40" s="43" t="s">
        <v>165</v>
      </c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5"/>
      <c r="BT40" s="43">
        <v>0</v>
      </c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5"/>
      <c r="CS40" s="43">
        <v>0</v>
      </c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5"/>
    </row>
    <row r="41" spans="1:141" s="14" customFormat="1" ht="30" customHeight="1" x14ac:dyDescent="0.2">
      <c r="A41" s="47" t="s">
        <v>105</v>
      </c>
      <c r="B41" s="48"/>
      <c r="C41" s="48"/>
      <c r="D41" s="48"/>
      <c r="E41" s="49"/>
      <c r="F41" s="61" t="s">
        <v>40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3"/>
      <c r="AU41" s="43" t="s">
        <v>165</v>
      </c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5"/>
      <c r="BT41" s="43">
        <v>5</v>
      </c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5"/>
      <c r="CS41" s="43">
        <v>0</v>
      </c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5"/>
    </row>
    <row r="42" spans="1:141" s="14" customFormat="1" ht="30" customHeight="1" x14ac:dyDescent="0.2">
      <c r="A42" s="47">
        <v>7</v>
      </c>
      <c r="B42" s="48"/>
      <c r="C42" s="48"/>
      <c r="D42" s="48"/>
      <c r="E42" s="49"/>
      <c r="F42" s="50" t="s">
        <v>41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60"/>
      <c r="AU42" s="43" t="s">
        <v>165</v>
      </c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5"/>
      <c r="BT42" s="52">
        <f>+BT43+BT44+BT45</f>
        <v>3</v>
      </c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4"/>
      <c r="CS42" s="52">
        <f>+CS43+CS44+CS45</f>
        <v>0</v>
      </c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4"/>
    </row>
    <row r="43" spans="1:141" s="14" customFormat="1" ht="37.5" customHeight="1" x14ac:dyDescent="0.2">
      <c r="A43" s="47" t="s">
        <v>106</v>
      </c>
      <c r="B43" s="48"/>
      <c r="C43" s="48"/>
      <c r="D43" s="48"/>
      <c r="E43" s="49"/>
      <c r="F43" s="61" t="s">
        <v>42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3"/>
      <c r="AU43" s="43" t="s">
        <v>165</v>
      </c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5"/>
      <c r="BT43" s="43">
        <v>0</v>
      </c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5"/>
      <c r="CS43" s="43">
        <v>0</v>
      </c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5"/>
    </row>
    <row r="44" spans="1:141" s="14" customFormat="1" ht="39" customHeight="1" x14ac:dyDescent="0.2">
      <c r="A44" s="47" t="s">
        <v>107</v>
      </c>
      <c r="B44" s="48"/>
      <c r="C44" s="48"/>
      <c r="D44" s="48"/>
      <c r="E44" s="49"/>
      <c r="F44" s="61" t="s">
        <v>43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3"/>
      <c r="AU44" s="43" t="s">
        <v>165</v>
      </c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5"/>
      <c r="BT44" s="43">
        <v>0</v>
      </c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5"/>
      <c r="CS44" s="43">
        <v>0</v>
      </c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5"/>
    </row>
    <row r="45" spans="1:141" s="14" customFormat="1" ht="30" customHeight="1" x14ac:dyDescent="0.2">
      <c r="A45" s="47" t="s">
        <v>108</v>
      </c>
      <c r="B45" s="48"/>
      <c r="C45" s="48"/>
      <c r="D45" s="48"/>
      <c r="E45" s="49"/>
      <c r="F45" s="61" t="s">
        <v>44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3"/>
      <c r="AU45" s="43" t="s">
        <v>165</v>
      </c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5"/>
      <c r="BT45" s="43">
        <v>3</v>
      </c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5"/>
      <c r="CS45" s="43">
        <v>0</v>
      </c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5"/>
    </row>
    <row r="46" spans="1:141" s="14" customFormat="1" ht="30" customHeight="1" x14ac:dyDescent="0.2">
      <c r="A46" s="47" t="s">
        <v>109</v>
      </c>
      <c r="B46" s="48"/>
      <c r="C46" s="48"/>
      <c r="D46" s="48"/>
      <c r="E46" s="49"/>
      <c r="F46" s="50" t="s">
        <v>45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60"/>
      <c r="AU46" s="43" t="s">
        <v>165</v>
      </c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5"/>
      <c r="BT46" s="52">
        <f>+BT47+BT48</f>
        <v>0</v>
      </c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4"/>
      <c r="CS46" s="52">
        <f>+CS47+CS48</f>
        <v>0</v>
      </c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27"/>
    </row>
    <row r="47" spans="1:141" s="14" customFormat="1" ht="30" customHeight="1" x14ac:dyDescent="0.2">
      <c r="A47" s="47" t="s">
        <v>110</v>
      </c>
      <c r="B47" s="48"/>
      <c r="C47" s="48"/>
      <c r="D47" s="48"/>
      <c r="E47" s="49"/>
      <c r="F47" s="61" t="s">
        <v>46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3"/>
      <c r="AU47" s="43" t="s">
        <v>165</v>
      </c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5"/>
      <c r="BT47" s="43">
        <v>0</v>
      </c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5"/>
      <c r="CS47" s="43">
        <v>0</v>
      </c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5"/>
    </row>
    <row r="48" spans="1:141" s="14" customFormat="1" ht="30" customHeight="1" x14ac:dyDescent="0.2">
      <c r="A48" s="47" t="s">
        <v>111</v>
      </c>
      <c r="B48" s="48"/>
      <c r="C48" s="48"/>
      <c r="D48" s="48"/>
      <c r="E48" s="49"/>
      <c r="F48" s="61" t="s">
        <v>47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3"/>
      <c r="AU48" s="43" t="s">
        <v>165</v>
      </c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5"/>
      <c r="BT48" s="43">
        <v>0</v>
      </c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5"/>
      <c r="CS48" s="43">
        <v>0</v>
      </c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5"/>
    </row>
    <row r="49" spans="1:141" s="14" customFormat="1" ht="30" customHeight="1" x14ac:dyDescent="0.2">
      <c r="A49" s="47">
        <v>9</v>
      </c>
      <c r="B49" s="48"/>
      <c r="C49" s="48"/>
      <c r="D49" s="48"/>
      <c r="E49" s="49"/>
      <c r="F49" s="50" t="s">
        <v>48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60"/>
      <c r="AU49" s="43" t="s">
        <v>165</v>
      </c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5"/>
      <c r="BT49" s="52">
        <f>+BT50+BT51+BT52+BT53</f>
        <v>5</v>
      </c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4"/>
      <c r="CS49" s="52">
        <f>+CS50+CS51+CS52+CS53</f>
        <v>0</v>
      </c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4"/>
    </row>
    <row r="50" spans="1:141" s="14" customFormat="1" ht="36" customHeight="1" x14ac:dyDescent="0.2">
      <c r="A50" s="47" t="s">
        <v>112</v>
      </c>
      <c r="B50" s="48"/>
      <c r="C50" s="48"/>
      <c r="D50" s="48"/>
      <c r="E50" s="49"/>
      <c r="F50" s="61" t="s">
        <v>49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3"/>
      <c r="AU50" s="43" t="s">
        <v>165</v>
      </c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5"/>
      <c r="BT50" s="43">
        <v>4</v>
      </c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5"/>
      <c r="CS50" s="43">
        <v>0</v>
      </c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5"/>
    </row>
    <row r="51" spans="1:141" s="14" customFormat="1" ht="30" customHeight="1" x14ac:dyDescent="0.2">
      <c r="A51" s="47" t="s">
        <v>113</v>
      </c>
      <c r="B51" s="48"/>
      <c r="C51" s="48"/>
      <c r="D51" s="48"/>
      <c r="E51" s="49"/>
      <c r="F51" s="61" t="s">
        <v>50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3"/>
      <c r="AU51" s="43" t="s">
        <v>165</v>
      </c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5"/>
      <c r="BT51" s="43">
        <v>1</v>
      </c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5"/>
      <c r="CS51" s="43">
        <v>0</v>
      </c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5"/>
    </row>
    <row r="52" spans="1:141" s="14" customFormat="1" ht="30" customHeight="1" x14ac:dyDescent="0.2">
      <c r="A52" s="47" t="s">
        <v>114</v>
      </c>
      <c r="B52" s="48"/>
      <c r="C52" s="48"/>
      <c r="D52" s="48"/>
      <c r="E52" s="49"/>
      <c r="F52" s="61" t="s">
        <v>51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3"/>
      <c r="AU52" s="43" t="s">
        <v>165</v>
      </c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5"/>
      <c r="BT52" s="43">
        <v>0</v>
      </c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5"/>
      <c r="CS52" s="43">
        <v>0</v>
      </c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5"/>
    </row>
    <row r="53" spans="1:141" s="14" customFormat="1" ht="30" customHeight="1" x14ac:dyDescent="0.2">
      <c r="A53" s="47" t="s">
        <v>115</v>
      </c>
      <c r="B53" s="48"/>
      <c r="C53" s="48"/>
      <c r="D53" s="48"/>
      <c r="E53" s="49"/>
      <c r="F53" s="61" t="s">
        <v>52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3"/>
      <c r="AU53" s="43" t="s">
        <v>165</v>
      </c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5"/>
      <c r="BT53" s="43">
        <v>0</v>
      </c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5"/>
      <c r="CS53" s="43">
        <v>0</v>
      </c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5"/>
    </row>
    <row r="54" spans="1:141" s="14" customFormat="1" ht="30" customHeight="1" x14ac:dyDescent="0.2">
      <c r="A54" s="47">
        <v>10</v>
      </c>
      <c r="B54" s="48"/>
      <c r="C54" s="48"/>
      <c r="D54" s="48"/>
      <c r="E54" s="49"/>
      <c r="F54" s="50" t="s">
        <v>53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60"/>
      <c r="AU54" s="43" t="s">
        <v>165</v>
      </c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5"/>
      <c r="BT54" s="52">
        <f>+BT55+BT56</f>
        <v>29</v>
      </c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4"/>
      <c r="CS54" s="52">
        <f>+CS55+CS56</f>
        <v>9</v>
      </c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4"/>
    </row>
    <row r="55" spans="1:141" s="14" customFormat="1" ht="30" customHeight="1" x14ac:dyDescent="0.2">
      <c r="A55" s="47" t="s">
        <v>116</v>
      </c>
      <c r="B55" s="48"/>
      <c r="C55" s="48"/>
      <c r="D55" s="48"/>
      <c r="E55" s="49"/>
      <c r="F55" s="61" t="s">
        <v>54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3"/>
      <c r="AU55" s="43" t="s">
        <v>165</v>
      </c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5"/>
      <c r="BT55" s="43">
        <v>19</v>
      </c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5"/>
      <c r="CS55" s="43">
        <v>9</v>
      </c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5"/>
    </row>
    <row r="56" spans="1:141" s="14" customFormat="1" ht="30" customHeight="1" x14ac:dyDescent="0.2">
      <c r="A56" s="47" t="s">
        <v>117</v>
      </c>
      <c r="B56" s="48"/>
      <c r="C56" s="48"/>
      <c r="D56" s="48"/>
      <c r="E56" s="49"/>
      <c r="F56" s="61" t="s">
        <v>55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3"/>
      <c r="AU56" s="43" t="s">
        <v>165</v>
      </c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5"/>
      <c r="BT56" s="43">
        <v>10</v>
      </c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5"/>
      <c r="CS56" s="43">
        <v>0</v>
      </c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5"/>
    </row>
    <row r="57" spans="1:141" s="14" customFormat="1" ht="30" customHeight="1" x14ac:dyDescent="0.2">
      <c r="A57" s="47">
        <v>11</v>
      </c>
      <c r="B57" s="48"/>
      <c r="C57" s="48"/>
      <c r="D57" s="48"/>
      <c r="E57" s="49"/>
      <c r="F57" s="50" t="s">
        <v>56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60"/>
      <c r="AU57" s="43" t="s">
        <v>165</v>
      </c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5"/>
      <c r="BT57" s="52">
        <f>+BT58+BT59</f>
        <v>0</v>
      </c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4"/>
      <c r="CS57" s="52">
        <f>+CS58+CS59</f>
        <v>0</v>
      </c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4"/>
    </row>
    <row r="58" spans="1:141" s="14" customFormat="1" ht="36.75" customHeight="1" x14ac:dyDescent="0.2">
      <c r="A58" s="47" t="s">
        <v>118</v>
      </c>
      <c r="B58" s="48"/>
      <c r="C58" s="48"/>
      <c r="D58" s="48"/>
      <c r="E58" s="49"/>
      <c r="F58" s="61" t="s">
        <v>57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3"/>
      <c r="AU58" s="43" t="s">
        <v>165</v>
      </c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5"/>
      <c r="BT58" s="43">
        <v>0</v>
      </c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5"/>
      <c r="CS58" s="43">
        <v>0</v>
      </c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5"/>
    </row>
    <row r="59" spans="1:141" s="14" customFormat="1" ht="30" customHeight="1" x14ac:dyDescent="0.2">
      <c r="A59" s="47" t="s">
        <v>119</v>
      </c>
      <c r="B59" s="48"/>
      <c r="C59" s="48"/>
      <c r="D59" s="48"/>
      <c r="E59" s="49"/>
      <c r="F59" s="61" t="s">
        <v>58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3"/>
      <c r="AU59" s="43" t="s">
        <v>165</v>
      </c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5"/>
      <c r="BT59" s="43">
        <v>0</v>
      </c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5"/>
      <c r="CS59" s="43">
        <v>0</v>
      </c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5"/>
    </row>
    <row r="60" spans="1:141" s="14" customFormat="1" ht="30" customHeight="1" x14ac:dyDescent="0.2">
      <c r="A60" s="47">
        <v>12</v>
      </c>
      <c r="B60" s="48"/>
      <c r="C60" s="48"/>
      <c r="D60" s="48"/>
      <c r="E60" s="49"/>
      <c r="F60" s="50" t="s">
        <v>59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60"/>
      <c r="AU60" s="43" t="s">
        <v>165</v>
      </c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5"/>
      <c r="BT60" s="52">
        <f>+BT61+BT62</f>
        <v>25</v>
      </c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4"/>
      <c r="CS60" s="52">
        <f>+CS61+CS62</f>
        <v>0</v>
      </c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4"/>
    </row>
    <row r="61" spans="1:141" s="14" customFormat="1" ht="35.25" customHeight="1" x14ac:dyDescent="0.2">
      <c r="A61" s="47" t="s">
        <v>120</v>
      </c>
      <c r="B61" s="48"/>
      <c r="C61" s="48"/>
      <c r="D61" s="48"/>
      <c r="E61" s="49"/>
      <c r="F61" s="61" t="s">
        <v>60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3"/>
      <c r="AU61" s="43" t="s">
        <v>165</v>
      </c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5"/>
      <c r="BT61" s="43">
        <v>24</v>
      </c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5"/>
      <c r="CS61" s="43">
        <v>0</v>
      </c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5"/>
    </row>
    <row r="62" spans="1:141" s="14" customFormat="1" ht="30" customHeight="1" x14ac:dyDescent="0.2">
      <c r="A62" s="47" t="s">
        <v>121</v>
      </c>
      <c r="B62" s="48"/>
      <c r="C62" s="48"/>
      <c r="D62" s="48"/>
      <c r="E62" s="49"/>
      <c r="F62" s="61" t="s">
        <v>61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3"/>
      <c r="AU62" s="43" t="s">
        <v>165</v>
      </c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5"/>
      <c r="BT62" s="43">
        <v>1</v>
      </c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5"/>
      <c r="CS62" s="43">
        <v>0</v>
      </c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5"/>
    </row>
    <row r="63" spans="1:141" s="14" customFormat="1" ht="30" customHeight="1" x14ac:dyDescent="0.2">
      <c r="A63" s="47">
        <v>13</v>
      </c>
      <c r="B63" s="48"/>
      <c r="C63" s="48"/>
      <c r="D63" s="48"/>
      <c r="E63" s="49"/>
      <c r="F63" s="50" t="s">
        <v>62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60"/>
      <c r="AU63" s="43" t="s">
        <v>165</v>
      </c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5"/>
      <c r="BT63" s="52">
        <f>+BT64+BT65+BT66</f>
        <v>73</v>
      </c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4"/>
      <c r="CS63" s="52">
        <f>+CS64+CS65+CS66</f>
        <v>15</v>
      </c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4"/>
    </row>
    <row r="64" spans="1:141" s="14" customFormat="1" ht="36.75" customHeight="1" x14ac:dyDescent="0.2">
      <c r="A64" s="47" t="s">
        <v>122</v>
      </c>
      <c r="B64" s="48"/>
      <c r="C64" s="48"/>
      <c r="D64" s="48"/>
      <c r="E64" s="49"/>
      <c r="F64" s="61" t="s">
        <v>63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3"/>
      <c r="AU64" s="43" t="s">
        <v>165</v>
      </c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5"/>
      <c r="BT64" s="43">
        <v>70</v>
      </c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5"/>
      <c r="CS64" s="43">
        <v>15</v>
      </c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5"/>
    </row>
    <row r="65" spans="1:141" s="14" customFormat="1" ht="30" customHeight="1" x14ac:dyDescent="0.2">
      <c r="A65" s="47" t="s">
        <v>123</v>
      </c>
      <c r="B65" s="48"/>
      <c r="C65" s="48"/>
      <c r="D65" s="48"/>
      <c r="E65" s="49"/>
      <c r="F65" s="61" t="s">
        <v>64</v>
      </c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3"/>
      <c r="AU65" s="43" t="s">
        <v>165</v>
      </c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5"/>
      <c r="BT65" s="43">
        <v>3</v>
      </c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5"/>
      <c r="CS65" s="43">
        <v>0</v>
      </c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5"/>
    </row>
    <row r="66" spans="1:141" s="14" customFormat="1" ht="30" customHeight="1" x14ac:dyDescent="0.2">
      <c r="A66" s="47" t="s">
        <v>124</v>
      </c>
      <c r="B66" s="48"/>
      <c r="C66" s="48"/>
      <c r="D66" s="48"/>
      <c r="E66" s="49"/>
      <c r="F66" s="61" t="s">
        <v>65</v>
      </c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3"/>
      <c r="AU66" s="43" t="s">
        <v>165</v>
      </c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5"/>
      <c r="BT66" s="43">
        <v>0</v>
      </c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5"/>
      <c r="CS66" s="43">
        <v>0</v>
      </c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5"/>
    </row>
    <row r="67" spans="1:141" s="14" customFormat="1" ht="30" customHeight="1" x14ac:dyDescent="0.2">
      <c r="A67" s="47">
        <v>14</v>
      </c>
      <c r="B67" s="48"/>
      <c r="C67" s="48"/>
      <c r="D67" s="48"/>
      <c r="E67" s="49"/>
      <c r="F67" s="50" t="s">
        <v>140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60"/>
      <c r="AU67" s="43" t="s">
        <v>165</v>
      </c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5"/>
      <c r="BT67" s="52">
        <f>+BT68</f>
        <v>13</v>
      </c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4"/>
      <c r="CS67" s="52">
        <f>+CS68</f>
        <v>0</v>
      </c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4"/>
    </row>
    <row r="68" spans="1:141" s="14" customFormat="1" ht="30" customHeight="1" x14ac:dyDescent="0.2">
      <c r="A68" s="47" t="s">
        <v>125</v>
      </c>
      <c r="B68" s="48"/>
      <c r="C68" s="48"/>
      <c r="D68" s="48"/>
      <c r="E68" s="49"/>
      <c r="F68" s="61" t="s">
        <v>66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3"/>
      <c r="AU68" s="43" t="s">
        <v>165</v>
      </c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5"/>
      <c r="BT68" s="43">
        <v>13</v>
      </c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5"/>
      <c r="CS68" s="43">
        <v>0</v>
      </c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5"/>
    </row>
    <row r="69" spans="1:141" s="14" customFormat="1" ht="30" customHeight="1" x14ac:dyDescent="0.2">
      <c r="A69" s="47">
        <v>15</v>
      </c>
      <c r="B69" s="48"/>
      <c r="C69" s="48"/>
      <c r="D69" s="48"/>
      <c r="E69" s="49"/>
      <c r="F69" s="50" t="s">
        <v>67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60"/>
      <c r="AU69" s="43" t="s">
        <v>165</v>
      </c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5"/>
      <c r="BT69" s="52">
        <f>+BT70</f>
        <v>0</v>
      </c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4"/>
      <c r="CS69" s="52">
        <f>+CS70</f>
        <v>0</v>
      </c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4"/>
    </row>
    <row r="70" spans="1:141" s="14" customFormat="1" ht="37.5" customHeight="1" x14ac:dyDescent="0.2">
      <c r="A70" s="47" t="s">
        <v>126</v>
      </c>
      <c r="B70" s="48"/>
      <c r="C70" s="48"/>
      <c r="D70" s="48"/>
      <c r="E70" s="49"/>
      <c r="F70" s="61" t="s">
        <v>68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3"/>
      <c r="AU70" s="43" t="s">
        <v>165</v>
      </c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5"/>
      <c r="BT70" s="43">
        <v>0</v>
      </c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5"/>
      <c r="CS70" s="43">
        <v>0</v>
      </c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5"/>
    </row>
    <row r="71" spans="1:141" s="14" customFormat="1" ht="30" customHeight="1" x14ac:dyDescent="0.2">
      <c r="A71" s="47">
        <v>16</v>
      </c>
      <c r="B71" s="48"/>
      <c r="C71" s="48"/>
      <c r="D71" s="48"/>
      <c r="E71" s="49"/>
      <c r="F71" s="50" t="s">
        <v>69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60"/>
      <c r="AU71" s="43" t="s">
        <v>165</v>
      </c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5"/>
      <c r="BT71" s="52">
        <f>+BT72+BT73+BT74</f>
        <v>10</v>
      </c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4"/>
      <c r="CS71" s="52">
        <f>+CS72+CS73+CS74</f>
        <v>2</v>
      </c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27"/>
    </row>
    <row r="72" spans="1:141" s="14" customFormat="1" ht="30" customHeight="1" x14ac:dyDescent="0.2">
      <c r="A72" s="47" t="s">
        <v>127</v>
      </c>
      <c r="B72" s="48"/>
      <c r="C72" s="48"/>
      <c r="D72" s="48"/>
      <c r="E72" s="49"/>
      <c r="F72" s="61" t="s">
        <v>70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3"/>
      <c r="AU72" s="43" t="s">
        <v>165</v>
      </c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5"/>
      <c r="BT72" s="43">
        <v>0</v>
      </c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5"/>
      <c r="CS72" s="43">
        <v>0</v>
      </c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5"/>
    </row>
    <row r="73" spans="1:141" s="14" customFormat="1" ht="30" customHeight="1" x14ac:dyDescent="0.2">
      <c r="A73" s="47" t="s">
        <v>128</v>
      </c>
      <c r="B73" s="48"/>
      <c r="C73" s="48"/>
      <c r="D73" s="48"/>
      <c r="E73" s="49"/>
      <c r="F73" s="61" t="s">
        <v>71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3"/>
      <c r="AU73" s="43" t="s">
        <v>165</v>
      </c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5"/>
      <c r="BT73" s="43">
        <v>8</v>
      </c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5"/>
      <c r="CS73" s="43">
        <v>0</v>
      </c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5"/>
    </row>
    <row r="74" spans="1:141" s="14" customFormat="1" ht="30" customHeight="1" x14ac:dyDescent="0.2">
      <c r="A74" s="47" t="s">
        <v>129</v>
      </c>
      <c r="B74" s="48"/>
      <c r="C74" s="48"/>
      <c r="D74" s="48"/>
      <c r="E74" s="49"/>
      <c r="F74" s="61" t="s">
        <v>72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3"/>
      <c r="AU74" s="43" t="s">
        <v>165</v>
      </c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5"/>
      <c r="BT74" s="43">
        <v>2</v>
      </c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5"/>
      <c r="CS74" s="43">
        <v>2</v>
      </c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5"/>
    </row>
    <row r="75" spans="1:141" s="14" customFormat="1" ht="30" customHeight="1" x14ac:dyDescent="0.2">
      <c r="A75" s="47">
        <v>17</v>
      </c>
      <c r="B75" s="48"/>
      <c r="C75" s="48"/>
      <c r="D75" s="48"/>
      <c r="E75" s="49"/>
      <c r="F75" s="50" t="s">
        <v>73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60"/>
      <c r="AU75" s="43" t="s">
        <v>165</v>
      </c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5"/>
      <c r="BT75" s="52">
        <f>+BT76+BT77</f>
        <v>0</v>
      </c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4"/>
      <c r="CS75" s="52">
        <f>+CS76+CS77</f>
        <v>0</v>
      </c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4"/>
    </row>
    <row r="76" spans="1:141" s="14" customFormat="1" ht="30" customHeight="1" x14ac:dyDescent="0.2">
      <c r="A76" s="47" t="s">
        <v>130</v>
      </c>
      <c r="B76" s="48"/>
      <c r="C76" s="48"/>
      <c r="D76" s="48"/>
      <c r="E76" s="49"/>
      <c r="F76" s="61" t="s">
        <v>74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3"/>
      <c r="AU76" s="43" t="s">
        <v>165</v>
      </c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5"/>
      <c r="BT76" s="43">
        <v>0</v>
      </c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5"/>
      <c r="CS76" s="43">
        <v>0</v>
      </c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5"/>
    </row>
    <row r="77" spans="1:141" s="14" customFormat="1" ht="37.5" customHeight="1" x14ac:dyDescent="0.2">
      <c r="A77" s="47" t="s">
        <v>131</v>
      </c>
      <c r="B77" s="48"/>
      <c r="C77" s="48"/>
      <c r="D77" s="48"/>
      <c r="E77" s="49"/>
      <c r="F77" s="61" t="s">
        <v>75</v>
      </c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3"/>
      <c r="AU77" s="43" t="s">
        <v>165</v>
      </c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5"/>
      <c r="BT77" s="43">
        <v>0</v>
      </c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5"/>
      <c r="CS77" s="43">
        <v>0</v>
      </c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5"/>
    </row>
    <row r="78" spans="1:141" s="14" customFormat="1" ht="30" customHeight="1" x14ac:dyDescent="0.2">
      <c r="A78" s="47">
        <v>18</v>
      </c>
      <c r="B78" s="48"/>
      <c r="C78" s="48"/>
      <c r="D78" s="48"/>
      <c r="E78" s="49"/>
      <c r="F78" s="50" t="s">
        <v>76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60"/>
      <c r="AU78" s="43" t="s">
        <v>165</v>
      </c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5"/>
      <c r="BT78" s="52">
        <f>+BT79</f>
        <v>83</v>
      </c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4"/>
      <c r="CS78" s="52">
        <f>+CS79</f>
        <v>3</v>
      </c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4"/>
    </row>
    <row r="79" spans="1:141" s="14" customFormat="1" ht="30" customHeight="1" x14ac:dyDescent="0.2">
      <c r="A79" s="47" t="s">
        <v>132</v>
      </c>
      <c r="B79" s="48"/>
      <c r="C79" s="48"/>
      <c r="D79" s="48"/>
      <c r="E79" s="49"/>
      <c r="F79" s="61" t="s">
        <v>77</v>
      </c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3"/>
      <c r="AU79" s="43" t="s">
        <v>165</v>
      </c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5"/>
      <c r="BT79" s="43">
        <v>83</v>
      </c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5"/>
      <c r="CS79" s="43">
        <v>3</v>
      </c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5"/>
    </row>
    <row r="80" spans="1:141" s="14" customFormat="1" ht="30" customHeight="1" x14ac:dyDescent="0.2">
      <c r="A80" s="47">
        <v>19</v>
      </c>
      <c r="B80" s="48"/>
      <c r="C80" s="48"/>
      <c r="D80" s="48"/>
      <c r="E80" s="49"/>
      <c r="F80" s="50" t="s">
        <v>78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60"/>
      <c r="AU80" s="43" t="s">
        <v>165</v>
      </c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5"/>
      <c r="BT80" s="52">
        <f>+BT81</f>
        <v>0</v>
      </c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4"/>
      <c r="CS80" s="52">
        <f>+CS81</f>
        <v>0</v>
      </c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4"/>
    </row>
    <row r="81" spans="1:141" s="14" customFormat="1" ht="30" customHeight="1" x14ac:dyDescent="0.2">
      <c r="A81" s="47" t="s">
        <v>133</v>
      </c>
      <c r="B81" s="48"/>
      <c r="C81" s="48"/>
      <c r="D81" s="48"/>
      <c r="E81" s="49"/>
      <c r="F81" s="61" t="s">
        <v>79</v>
      </c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3"/>
      <c r="AU81" s="43" t="s">
        <v>165</v>
      </c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5"/>
      <c r="BT81" s="43">
        <v>0</v>
      </c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5"/>
      <c r="CS81" s="43">
        <v>0</v>
      </c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5"/>
    </row>
    <row r="82" spans="1:141" s="14" customFormat="1" ht="30" customHeight="1" x14ac:dyDescent="0.2">
      <c r="A82" s="47">
        <v>20</v>
      </c>
      <c r="B82" s="48"/>
      <c r="C82" s="48"/>
      <c r="D82" s="48"/>
      <c r="E82" s="49"/>
      <c r="F82" s="50" t="s">
        <v>80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60"/>
      <c r="AU82" s="43" t="s">
        <v>165</v>
      </c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5"/>
      <c r="BT82" s="52">
        <f>+BT83+BT84+BT85+BT86</f>
        <v>37</v>
      </c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4"/>
      <c r="CS82" s="52">
        <f>+CS83+CS84+CS85+CS86</f>
        <v>3</v>
      </c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4"/>
    </row>
    <row r="83" spans="1:141" s="14" customFormat="1" ht="30" customHeight="1" x14ac:dyDescent="0.2">
      <c r="A83" s="47" t="s">
        <v>134</v>
      </c>
      <c r="B83" s="48"/>
      <c r="C83" s="48"/>
      <c r="D83" s="48"/>
      <c r="E83" s="49"/>
      <c r="F83" s="61" t="s">
        <v>81</v>
      </c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3"/>
      <c r="AU83" s="43" t="s">
        <v>165</v>
      </c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5"/>
      <c r="BT83" s="43">
        <v>36</v>
      </c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5"/>
      <c r="CS83" s="43">
        <v>3</v>
      </c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5"/>
    </row>
    <row r="84" spans="1:141" s="14" customFormat="1" ht="30" customHeight="1" x14ac:dyDescent="0.2">
      <c r="A84" s="47" t="s">
        <v>135</v>
      </c>
      <c r="B84" s="48"/>
      <c r="C84" s="48"/>
      <c r="D84" s="48"/>
      <c r="E84" s="49"/>
      <c r="F84" s="61" t="s">
        <v>82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3"/>
      <c r="AU84" s="43" t="s">
        <v>165</v>
      </c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5"/>
      <c r="BT84" s="43">
        <v>0</v>
      </c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5"/>
      <c r="CS84" s="43">
        <v>0</v>
      </c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5"/>
    </row>
    <row r="85" spans="1:141" s="14" customFormat="1" ht="30" customHeight="1" x14ac:dyDescent="0.2">
      <c r="A85" s="47" t="s">
        <v>136</v>
      </c>
      <c r="B85" s="48"/>
      <c r="C85" s="48"/>
      <c r="D85" s="48"/>
      <c r="E85" s="49"/>
      <c r="F85" s="61" t="s">
        <v>83</v>
      </c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3"/>
      <c r="AU85" s="43" t="s">
        <v>165</v>
      </c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5"/>
      <c r="BT85" s="43">
        <v>1</v>
      </c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5"/>
      <c r="CS85" s="43">
        <v>0</v>
      </c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5"/>
    </row>
    <row r="86" spans="1:141" s="14" customFormat="1" ht="30" customHeight="1" x14ac:dyDescent="0.2">
      <c r="A86" s="47" t="s">
        <v>137</v>
      </c>
      <c r="B86" s="48"/>
      <c r="C86" s="48"/>
      <c r="D86" s="48"/>
      <c r="E86" s="49"/>
      <c r="F86" s="61" t="s">
        <v>84</v>
      </c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3"/>
      <c r="AU86" s="43" t="s">
        <v>165</v>
      </c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5"/>
      <c r="BT86" s="43">
        <v>0</v>
      </c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5"/>
      <c r="CS86" s="43">
        <v>0</v>
      </c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5"/>
    </row>
    <row r="87" spans="1:141" s="14" customFormat="1" ht="30" customHeight="1" x14ac:dyDescent="0.2">
      <c r="A87" s="47">
        <v>21</v>
      </c>
      <c r="B87" s="48"/>
      <c r="C87" s="48"/>
      <c r="D87" s="48"/>
      <c r="E87" s="49"/>
      <c r="F87" s="50" t="s">
        <v>85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60"/>
      <c r="AU87" s="43" t="s">
        <v>165</v>
      </c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5"/>
      <c r="BT87" s="52">
        <f>+BT88+BT89</f>
        <v>47</v>
      </c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4"/>
      <c r="CS87" s="52">
        <f>+CS88+CS89</f>
        <v>0</v>
      </c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4"/>
    </row>
    <row r="88" spans="1:141" s="14" customFormat="1" ht="30" customHeight="1" x14ac:dyDescent="0.2">
      <c r="A88" s="47" t="s">
        <v>138</v>
      </c>
      <c r="B88" s="48"/>
      <c r="C88" s="48"/>
      <c r="D88" s="48"/>
      <c r="E88" s="49"/>
      <c r="F88" s="61" t="s">
        <v>86</v>
      </c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3"/>
      <c r="AU88" s="43" t="s">
        <v>165</v>
      </c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5"/>
      <c r="BT88" s="43">
        <v>38</v>
      </c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5"/>
      <c r="CS88" s="43">
        <v>0</v>
      </c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5"/>
    </row>
    <row r="89" spans="1:141" s="14" customFormat="1" ht="30" customHeight="1" x14ac:dyDescent="0.2">
      <c r="A89" s="47" t="s">
        <v>139</v>
      </c>
      <c r="B89" s="48"/>
      <c r="C89" s="48"/>
      <c r="D89" s="48"/>
      <c r="E89" s="49"/>
      <c r="F89" s="61" t="s">
        <v>87</v>
      </c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3"/>
      <c r="AU89" s="43" t="s">
        <v>165</v>
      </c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5"/>
      <c r="BT89" s="43">
        <v>9</v>
      </c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5"/>
      <c r="CS89" s="43">
        <v>0</v>
      </c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5"/>
    </row>
    <row r="90" spans="1:141" s="14" customFormat="1" ht="30" customHeight="1" x14ac:dyDescent="0.2">
      <c r="A90" s="47">
        <v>22</v>
      </c>
      <c r="B90" s="48"/>
      <c r="C90" s="48"/>
      <c r="D90" s="48"/>
      <c r="E90" s="49"/>
      <c r="F90" s="50" t="s">
        <v>88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43" t="s">
        <v>165</v>
      </c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5"/>
      <c r="BT90" s="52">
        <v>1183</v>
      </c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4"/>
      <c r="CS90" s="43">
        <v>43</v>
      </c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5"/>
    </row>
    <row r="91" spans="1:141" s="14" customFormat="1" ht="30" customHeight="1" x14ac:dyDescent="0.2">
      <c r="A91" s="47">
        <v>23</v>
      </c>
      <c r="B91" s="48"/>
      <c r="C91" s="48"/>
      <c r="D91" s="48"/>
      <c r="E91" s="49"/>
      <c r="F91" s="50" t="s">
        <v>166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43" t="s">
        <v>165</v>
      </c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5"/>
      <c r="BT91" s="52">
        <v>646</v>
      </c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4"/>
      <c r="CS91" s="43">
        <v>51</v>
      </c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5"/>
    </row>
    <row r="92" spans="1:141" s="18" customFormat="1" ht="18" customHeight="1" x14ac:dyDescent="0.2">
      <c r="A92" s="55" t="s">
        <v>13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7"/>
      <c r="AU92" s="43" t="s">
        <v>165</v>
      </c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5"/>
      <c r="BT92" s="52">
        <f>BT19+BT21+BT23+BT28+BT32+BT35+BT42+BT46+BT49+BT54+BT57+BT60+BT63+BT67+BT69+BT71+BT75+BT78+BT80+BT82+BT87+BT90+BT91</f>
        <v>2363</v>
      </c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4"/>
      <c r="CS92" s="52">
        <f>CS19+CS21+CS23+CS28+CS32+CS35+CS42+CS46+CS49+CS54+CS57+CS60+CS63+CS67+CS69+CS71+CS75+CS78+CS80+CS82+CS87+CS90+CS91</f>
        <v>127</v>
      </c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4"/>
    </row>
    <row r="93" spans="1:141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</sheetData>
  <mergeCells count="397">
    <mergeCell ref="A90:E90"/>
    <mergeCell ref="F90:AT90"/>
    <mergeCell ref="AU90:BS90"/>
    <mergeCell ref="BT90:CR90"/>
    <mergeCell ref="CS90:EK90"/>
    <mergeCell ref="A92:AT92"/>
    <mergeCell ref="AU92:BS92"/>
    <mergeCell ref="BT92:CR92"/>
    <mergeCell ref="CS92:EK92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J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6:E46"/>
    <mergeCell ref="F46:AT46"/>
    <mergeCell ref="AU46:BS46"/>
    <mergeCell ref="BT46:CR46"/>
    <mergeCell ref="CS46:EJ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ageMargins left="0.59055118110236227" right="0.51181102362204722" top="0.78740157480314965" bottom="0.39370078740157483" header="0.19685039370078741" footer="0.19685039370078741"/>
  <pageSetup paperSize="9" scale="9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B99E5-C461-4853-A4F6-CB582A72F1C4}">
  <dimension ref="A1:FE93"/>
  <sheetViews>
    <sheetView topLeftCell="A79" zoomScaleNormal="100" zoomScaleSheetLayoutView="100" workbookViewId="0">
      <selection activeCell="AA96" sqref="AA96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14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2" t="s">
        <v>17</v>
      </c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5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26" customFormat="1" ht="1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pans="1:161" s="16" customFormat="1" ht="15" x14ac:dyDescent="0.25">
      <c r="A7" s="31" t="s">
        <v>15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28" t="s">
        <v>141</v>
      </c>
      <c r="CZ7" s="28"/>
      <c r="DA7" s="28"/>
      <c r="DB7" s="28"/>
      <c r="DC7" s="29" t="s">
        <v>1</v>
      </c>
      <c r="DD7" s="29"/>
      <c r="DE7" s="30" t="s">
        <v>142</v>
      </c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3" t="s">
        <v>2</v>
      </c>
      <c r="DZ7" s="33"/>
      <c r="EA7" s="33"/>
      <c r="EB7" s="33"/>
      <c r="EC7" s="33"/>
      <c r="ED7" s="28" t="s">
        <v>143</v>
      </c>
      <c r="EE7" s="28"/>
      <c r="EF7" s="28"/>
      <c r="EG7" s="28"/>
      <c r="EH7" s="29" t="s">
        <v>1</v>
      </c>
      <c r="EI7" s="29"/>
      <c r="EJ7" s="30" t="s">
        <v>144</v>
      </c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</row>
    <row r="8" spans="1:161" s="9" customFormat="1" ht="12.75" customHeight="1" x14ac:dyDescent="0.2"/>
    <row r="9" spans="1:161" s="12" customFormat="1" ht="13.5" customHeight="1" x14ac:dyDescent="0.2">
      <c r="A9" s="58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9" t="s">
        <v>145</v>
      </c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</row>
    <row r="10" spans="1:161" s="9" customFormat="1" x14ac:dyDescent="0.2"/>
    <row r="11" spans="1:161" s="12" customFormat="1" ht="13.5" customHeight="1" x14ac:dyDescent="0.2">
      <c r="A11" s="58" t="s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9" t="s">
        <v>146</v>
      </c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1" s="10" customFormat="1" x14ac:dyDescent="0.2"/>
    <row r="13" spans="1:161" s="25" customFormat="1" ht="13.5" customHeight="1" x14ac:dyDescent="0.2">
      <c r="A13" s="37" t="s">
        <v>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8" t="s">
        <v>156</v>
      </c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</row>
    <row r="14" spans="1:161" s="10" customFormat="1" ht="12.75" customHeight="1" x14ac:dyDescent="0.2">
      <c r="B14" s="11"/>
      <c r="C14" s="11"/>
      <c r="D14" s="11"/>
      <c r="E14" s="11"/>
    </row>
    <row r="15" spans="1:161" s="25" customFormat="1" ht="13.5" customHeight="1" x14ac:dyDescent="0.2">
      <c r="A15" s="37" t="s">
        <v>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46" t="s">
        <v>165</v>
      </c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25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42" t="s">
        <v>9</v>
      </c>
      <c r="B17" s="42"/>
      <c r="C17" s="42"/>
      <c r="D17" s="42"/>
      <c r="E17" s="42"/>
      <c r="F17" s="42" t="s">
        <v>10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11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 t="s">
        <v>16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 t="s">
        <v>12</v>
      </c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9">
        <v>1</v>
      </c>
      <c r="B18" s="40"/>
      <c r="C18" s="40"/>
      <c r="D18" s="40"/>
      <c r="E18" s="41"/>
      <c r="F18" s="39">
        <v>2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1"/>
      <c r="AU18" s="39">
        <v>3</v>
      </c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1"/>
      <c r="BT18" s="39">
        <v>4</v>
      </c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1"/>
      <c r="CS18" s="39">
        <v>5</v>
      </c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1"/>
    </row>
    <row r="19" spans="1:161" s="14" customFormat="1" ht="30" customHeight="1" x14ac:dyDescent="0.2">
      <c r="A19" s="47">
        <v>1</v>
      </c>
      <c r="B19" s="48"/>
      <c r="C19" s="48"/>
      <c r="D19" s="48"/>
      <c r="E19" s="49"/>
      <c r="F19" s="50" t="s">
        <v>18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60"/>
      <c r="AU19" s="52" t="str">
        <f>AU20</f>
        <v>н/у</v>
      </c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4"/>
      <c r="BT19" s="52">
        <f>BT20</f>
        <v>0</v>
      </c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4"/>
      <c r="CS19" s="52">
        <f>CS20</f>
        <v>0</v>
      </c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4"/>
    </row>
    <row r="20" spans="1:161" s="14" customFormat="1" ht="30" customHeight="1" x14ac:dyDescent="0.2">
      <c r="A20" s="47" t="s">
        <v>89</v>
      </c>
      <c r="B20" s="48"/>
      <c r="C20" s="48"/>
      <c r="D20" s="48"/>
      <c r="E20" s="49"/>
      <c r="F20" s="61" t="s">
        <v>19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3"/>
      <c r="AU20" s="43" t="s">
        <v>165</v>
      </c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5"/>
      <c r="BT20" s="43">
        <v>0</v>
      </c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5"/>
      <c r="CS20" s="43">
        <v>0</v>
      </c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5"/>
    </row>
    <row r="21" spans="1:161" s="14" customFormat="1" ht="30" customHeight="1" x14ac:dyDescent="0.2">
      <c r="A21" s="47">
        <v>2</v>
      </c>
      <c r="B21" s="48"/>
      <c r="C21" s="48"/>
      <c r="D21" s="48"/>
      <c r="E21" s="49"/>
      <c r="F21" s="50" t="s">
        <v>20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60"/>
      <c r="AU21" s="52" t="str">
        <f>+AU22</f>
        <v>н/у</v>
      </c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4"/>
      <c r="BT21" s="52">
        <f>+BT22</f>
        <v>0</v>
      </c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4"/>
      <c r="CS21" s="52">
        <f>+CS22</f>
        <v>0</v>
      </c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4"/>
    </row>
    <row r="22" spans="1:161" s="14" customFormat="1" ht="30" customHeight="1" x14ac:dyDescent="0.2">
      <c r="A22" s="47" t="s">
        <v>90</v>
      </c>
      <c r="B22" s="48"/>
      <c r="C22" s="48"/>
      <c r="D22" s="48"/>
      <c r="E22" s="49"/>
      <c r="F22" s="61" t="s">
        <v>21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3"/>
      <c r="AU22" s="43" t="s">
        <v>165</v>
      </c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5"/>
      <c r="BT22" s="43">
        <v>0</v>
      </c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5"/>
      <c r="CS22" s="43">
        <v>0</v>
      </c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5"/>
    </row>
    <row r="23" spans="1:161" s="14" customFormat="1" ht="30" customHeight="1" x14ac:dyDescent="0.2">
      <c r="A23" s="47">
        <v>3</v>
      </c>
      <c r="B23" s="48"/>
      <c r="C23" s="48"/>
      <c r="D23" s="48"/>
      <c r="E23" s="49"/>
      <c r="F23" s="50" t="s">
        <v>22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60"/>
      <c r="AU23" s="52" t="s">
        <v>165</v>
      </c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4"/>
      <c r="BT23" s="52">
        <f>+BT24+BT25+BT26+BT27</f>
        <v>0</v>
      </c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4"/>
      <c r="CS23" s="52">
        <f>+CS24+CS25+CS26+CS27</f>
        <v>0</v>
      </c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4"/>
    </row>
    <row r="24" spans="1:161" s="14" customFormat="1" ht="30" customHeight="1" x14ac:dyDescent="0.2">
      <c r="A24" s="47" t="s">
        <v>91</v>
      </c>
      <c r="B24" s="48"/>
      <c r="C24" s="48"/>
      <c r="D24" s="48"/>
      <c r="E24" s="49"/>
      <c r="F24" s="61" t="s">
        <v>23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3"/>
      <c r="AU24" s="43" t="s">
        <v>165</v>
      </c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5"/>
      <c r="BT24" s="43">
        <v>0</v>
      </c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5"/>
      <c r="CS24" s="43">
        <v>0</v>
      </c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5"/>
    </row>
    <row r="25" spans="1:161" s="14" customFormat="1" ht="30" customHeight="1" x14ac:dyDescent="0.2">
      <c r="A25" s="47" t="s">
        <v>92</v>
      </c>
      <c r="B25" s="48"/>
      <c r="C25" s="48"/>
      <c r="D25" s="48"/>
      <c r="E25" s="49"/>
      <c r="F25" s="61" t="s">
        <v>24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3"/>
      <c r="AU25" s="43" t="s">
        <v>165</v>
      </c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5"/>
      <c r="BT25" s="43">
        <v>0</v>
      </c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5"/>
      <c r="CS25" s="43">
        <v>0</v>
      </c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5"/>
    </row>
    <row r="26" spans="1:161" s="14" customFormat="1" ht="30" customHeight="1" x14ac:dyDescent="0.2">
      <c r="A26" s="47" t="s">
        <v>93</v>
      </c>
      <c r="B26" s="48"/>
      <c r="C26" s="48"/>
      <c r="D26" s="48"/>
      <c r="E26" s="49"/>
      <c r="F26" s="61" t="s">
        <v>25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3"/>
      <c r="AU26" s="43" t="s">
        <v>165</v>
      </c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5"/>
      <c r="BT26" s="43">
        <v>0</v>
      </c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5"/>
      <c r="CS26" s="43">
        <v>0</v>
      </c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5"/>
    </row>
    <row r="27" spans="1:161" s="14" customFormat="1" ht="30" customHeight="1" x14ac:dyDescent="0.2">
      <c r="A27" s="47" t="s">
        <v>94</v>
      </c>
      <c r="B27" s="48"/>
      <c r="C27" s="48"/>
      <c r="D27" s="48"/>
      <c r="E27" s="49"/>
      <c r="F27" s="61" t="s">
        <v>26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3"/>
      <c r="AU27" s="43" t="s">
        <v>165</v>
      </c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5"/>
      <c r="BT27" s="43">
        <v>0</v>
      </c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5"/>
      <c r="CS27" s="43">
        <v>0</v>
      </c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5"/>
    </row>
    <row r="28" spans="1:161" s="14" customFormat="1" ht="30" customHeight="1" x14ac:dyDescent="0.2">
      <c r="A28" s="47">
        <v>4</v>
      </c>
      <c r="B28" s="48"/>
      <c r="C28" s="48"/>
      <c r="D28" s="48"/>
      <c r="E28" s="49"/>
      <c r="F28" s="50" t="s">
        <v>27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60"/>
      <c r="AU28" s="52" t="s">
        <v>165</v>
      </c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4"/>
      <c r="BT28" s="52">
        <f>+BT29+BT30+BT31</f>
        <v>13</v>
      </c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4"/>
      <c r="CS28" s="52">
        <f>+CS29+CS30+CS31</f>
        <v>13</v>
      </c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4"/>
    </row>
    <row r="29" spans="1:161" s="14" customFormat="1" ht="30" customHeight="1" x14ac:dyDescent="0.2">
      <c r="A29" s="47" t="s">
        <v>95</v>
      </c>
      <c r="B29" s="48"/>
      <c r="C29" s="48"/>
      <c r="D29" s="48"/>
      <c r="E29" s="49"/>
      <c r="F29" s="61" t="s">
        <v>28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3"/>
      <c r="AU29" s="43" t="s">
        <v>165</v>
      </c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5"/>
      <c r="BT29" s="43">
        <v>8</v>
      </c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5"/>
      <c r="CS29" s="43">
        <v>13</v>
      </c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5"/>
    </row>
    <row r="30" spans="1:161" s="14" customFormat="1" ht="30" customHeight="1" x14ac:dyDescent="0.2">
      <c r="A30" s="47" t="s">
        <v>96</v>
      </c>
      <c r="B30" s="48"/>
      <c r="C30" s="48"/>
      <c r="D30" s="48"/>
      <c r="E30" s="49"/>
      <c r="F30" s="61" t="s">
        <v>29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3"/>
      <c r="AU30" s="43" t="s">
        <v>165</v>
      </c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5"/>
      <c r="BT30" s="43">
        <v>5</v>
      </c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5"/>
      <c r="CS30" s="43">
        <v>0</v>
      </c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5"/>
    </row>
    <row r="31" spans="1:161" s="14" customFormat="1" ht="30" customHeight="1" x14ac:dyDescent="0.2">
      <c r="A31" s="47" t="s">
        <v>97</v>
      </c>
      <c r="B31" s="48"/>
      <c r="C31" s="48"/>
      <c r="D31" s="48"/>
      <c r="E31" s="49"/>
      <c r="F31" s="61" t="s">
        <v>30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3"/>
      <c r="AU31" s="43" t="s">
        <v>165</v>
      </c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5"/>
      <c r="BT31" s="43">
        <v>0</v>
      </c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5"/>
      <c r="CS31" s="43">
        <v>0</v>
      </c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5"/>
    </row>
    <row r="32" spans="1:161" s="14" customFormat="1" ht="30" customHeight="1" x14ac:dyDescent="0.2">
      <c r="A32" s="47">
        <v>5</v>
      </c>
      <c r="B32" s="48"/>
      <c r="C32" s="48"/>
      <c r="D32" s="48"/>
      <c r="E32" s="49"/>
      <c r="F32" s="50" t="s">
        <v>31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60"/>
      <c r="AU32" s="52" t="s">
        <v>165</v>
      </c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4"/>
      <c r="BT32" s="52">
        <f>+BT33+BT34</f>
        <v>0</v>
      </c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4"/>
      <c r="CS32" s="52">
        <f>+CS33+CS34</f>
        <v>0</v>
      </c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4"/>
    </row>
    <row r="33" spans="1:141" s="14" customFormat="1" ht="36.75" customHeight="1" x14ac:dyDescent="0.2">
      <c r="A33" s="47" t="s">
        <v>98</v>
      </c>
      <c r="B33" s="48"/>
      <c r="C33" s="48"/>
      <c r="D33" s="48"/>
      <c r="E33" s="49"/>
      <c r="F33" s="61" t="s">
        <v>32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3"/>
      <c r="AU33" s="43" t="s">
        <v>165</v>
      </c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5"/>
      <c r="BT33" s="43">
        <v>0</v>
      </c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5"/>
      <c r="CS33" s="43">
        <v>0</v>
      </c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5"/>
    </row>
    <row r="34" spans="1:141" s="14" customFormat="1" ht="38.25" customHeight="1" x14ac:dyDescent="0.2">
      <c r="A34" s="47" t="s">
        <v>99</v>
      </c>
      <c r="B34" s="48"/>
      <c r="C34" s="48"/>
      <c r="D34" s="48"/>
      <c r="E34" s="49"/>
      <c r="F34" s="61" t="s">
        <v>33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3"/>
      <c r="AU34" s="43" t="s">
        <v>165</v>
      </c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5"/>
      <c r="BT34" s="43">
        <v>0</v>
      </c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5"/>
      <c r="CS34" s="43">
        <v>0</v>
      </c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5"/>
    </row>
    <row r="35" spans="1:141" s="14" customFormat="1" ht="30" customHeight="1" x14ac:dyDescent="0.2">
      <c r="A35" s="47">
        <v>6</v>
      </c>
      <c r="B35" s="48"/>
      <c r="C35" s="48"/>
      <c r="D35" s="48"/>
      <c r="E35" s="49"/>
      <c r="F35" s="50" t="s">
        <v>34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60"/>
      <c r="AU35" s="52" t="s">
        <v>165</v>
      </c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4"/>
      <c r="BT35" s="52">
        <f>+BT36+BT37+BT38+BT39+BT40+BT41</f>
        <v>5</v>
      </c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4"/>
      <c r="CS35" s="52">
        <f>+CS36+CS37+CS38+CS39+CS40+CS41</f>
        <v>0</v>
      </c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4"/>
    </row>
    <row r="36" spans="1:141" s="14" customFormat="1" ht="30" customHeight="1" x14ac:dyDescent="0.2">
      <c r="A36" s="47" t="s">
        <v>100</v>
      </c>
      <c r="B36" s="48"/>
      <c r="C36" s="48"/>
      <c r="D36" s="48"/>
      <c r="E36" s="49"/>
      <c r="F36" s="61" t="s">
        <v>35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3"/>
      <c r="AU36" s="43" t="s">
        <v>165</v>
      </c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5"/>
      <c r="BT36" s="43">
        <v>5</v>
      </c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5"/>
      <c r="CS36" s="43">
        <v>0</v>
      </c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5"/>
    </row>
    <row r="37" spans="1:141" s="14" customFormat="1" ht="30" customHeight="1" x14ac:dyDescent="0.2">
      <c r="A37" s="47" t="s">
        <v>101</v>
      </c>
      <c r="B37" s="48"/>
      <c r="C37" s="48"/>
      <c r="D37" s="48"/>
      <c r="E37" s="49"/>
      <c r="F37" s="61" t="s">
        <v>36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3"/>
      <c r="AU37" s="43" t="s">
        <v>165</v>
      </c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5"/>
      <c r="BT37" s="43">
        <v>0</v>
      </c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5"/>
      <c r="CS37" s="43">
        <v>0</v>
      </c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5"/>
    </row>
    <row r="38" spans="1:141" s="14" customFormat="1" ht="30" customHeight="1" x14ac:dyDescent="0.2">
      <c r="A38" s="47" t="s">
        <v>102</v>
      </c>
      <c r="B38" s="48"/>
      <c r="C38" s="48"/>
      <c r="D38" s="48"/>
      <c r="E38" s="49"/>
      <c r="F38" s="61" t="s">
        <v>37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3"/>
      <c r="AU38" s="43" t="s">
        <v>165</v>
      </c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5"/>
      <c r="BT38" s="43">
        <v>0</v>
      </c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5"/>
      <c r="CS38" s="43">
        <v>0</v>
      </c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5"/>
    </row>
    <row r="39" spans="1:141" s="14" customFormat="1" ht="30" customHeight="1" x14ac:dyDescent="0.2">
      <c r="A39" s="47" t="s">
        <v>103</v>
      </c>
      <c r="B39" s="48"/>
      <c r="C39" s="48"/>
      <c r="D39" s="48"/>
      <c r="E39" s="49"/>
      <c r="F39" s="61" t="s">
        <v>38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3"/>
      <c r="AU39" s="43" t="s">
        <v>165</v>
      </c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5"/>
      <c r="BT39" s="43">
        <v>0</v>
      </c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5"/>
      <c r="CS39" s="43">
        <v>0</v>
      </c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5"/>
    </row>
    <row r="40" spans="1:141" s="14" customFormat="1" ht="30" customHeight="1" x14ac:dyDescent="0.2">
      <c r="A40" s="47" t="s">
        <v>104</v>
      </c>
      <c r="B40" s="48"/>
      <c r="C40" s="48"/>
      <c r="D40" s="48"/>
      <c r="E40" s="49"/>
      <c r="F40" s="61" t="s">
        <v>39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3"/>
      <c r="AU40" s="43" t="s">
        <v>165</v>
      </c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5"/>
      <c r="BT40" s="43">
        <v>0</v>
      </c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5"/>
      <c r="CS40" s="43">
        <v>0</v>
      </c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5"/>
    </row>
    <row r="41" spans="1:141" s="14" customFormat="1" ht="30" customHeight="1" x14ac:dyDescent="0.2">
      <c r="A41" s="47" t="s">
        <v>105</v>
      </c>
      <c r="B41" s="48"/>
      <c r="C41" s="48"/>
      <c r="D41" s="48"/>
      <c r="E41" s="49"/>
      <c r="F41" s="61" t="s">
        <v>40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3"/>
      <c r="AU41" s="43" t="s">
        <v>165</v>
      </c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5"/>
      <c r="BT41" s="43">
        <v>0</v>
      </c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5"/>
      <c r="CS41" s="43">
        <v>0</v>
      </c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5"/>
    </row>
    <row r="42" spans="1:141" s="14" customFormat="1" ht="30" customHeight="1" x14ac:dyDescent="0.2">
      <c r="A42" s="47">
        <v>7</v>
      </c>
      <c r="B42" s="48"/>
      <c r="C42" s="48"/>
      <c r="D42" s="48"/>
      <c r="E42" s="49"/>
      <c r="F42" s="50" t="s">
        <v>41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60"/>
      <c r="AU42" s="43" t="s">
        <v>165</v>
      </c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5"/>
      <c r="BT42" s="52">
        <f>+BT43+BT44+BT45</f>
        <v>0</v>
      </c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4"/>
      <c r="CS42" s="52">
        <f>+CS43+CS44+CS45</f>
        <v>0</v>
      </c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4"/>
    </row>
    <row r="43" spans="1:141" s="14" customFormat="1" ht="37.5" customHeight="1" x14ac:dyDescent="0.2">
      <c r="A43" s="47" t="s">
        <v>106</v>
      </c>
      <c r="B43" s="48"/>
      <c r="C43" s="48"/>
      <c r="D43" s="48"/>
      <c r="E43" s="49"/>
      <c r="F43" s="61" t="s">
        <v>42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3"/>
      <c r="AU43" s="43" t="s">
        <v>165</v>
      </c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5"/>
      <c r="BT43" s="43">
        <v>0</v>
      </c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5"/>
      <c r="CS43" s="43">
        <v>0</v>
      </c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5"/>
    </row>
    <row r="44" spans="1:141" s="14" customFormat="1" ht="39" customHeight="1" x14ac:dyDescent="0.2">
      <c r="A44" s="47" t="s">
        <v>107</v>
      </c>
      <c r="B44" s="48"/>
      <c r="C44" s="48"/>
      <c r="D44" s="48"/>
      <c r="E44" s="49"/>
      <c r="F44" s="61" t="s">
        <v>43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3"/>
      <c r="AU44" s="43" t="s">
        <v>165</v>
      </c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5"/>
      <c r="BT44" s="43">
        <v>0</v>
      </c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5"/>
      <c r="CS44" s="43">
        <v>0</v>
      </c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5"/>
    </row>
    <row r="45" spans="1:141" s="14" customFormat="1" ht="30" customHeight="1" x14ac:dyDescent="0.2">
      <c r="A45" s="47" t="s">
        <v>108</v>
      </c>
      <c r="B45" s="48"/>
      <c r="C45" s="48"/>
      <c r="D45" s="48"/>
      <c r="E45" s="49"/>
      <c r="F45" s="61" t="s">
        <v>44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3"/>
      <c r="AU45" s="43" t="s">
        <v>165</v>
      </c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5"/>
      <c r="BT45" s="43">
        <v>0</v>
      </c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5"/>
      <c r="CS45" s="43">
        <v>0</v>
      </c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5"/>
    </row>
    <row r="46" spans="1:141" s="14" customFormat="1" ht="30" customHeight="1" x14ac:dyDescent="0.2">
      <c r="A46" s="47" t="s">
        <v>109</v>
      </c>
      <c r="B46" s="48"/>
      <c r="C46" s="48"/>
      <c r="D46" s="48"/>
      <c r="E46" s="49"/>
      <c r="F46" s="50" t="s">
        <v>45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60"/>
      <c r="AU46" s="43" t="s">
        <v>165</v>
      </c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5"/>
      <c r="BT46" s="52">
        <f>+BT47+BT48</f>
        <v>0</v>
      </c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4"/>
      <c r="CS46" s="52">
        <f>+CS47+CS48</f>
        <v>0</v>
      </c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27"/>
    </row>
    <row r="47" spans="1:141" s="14" customFormat="1" ht="30" customHeight="1" x14ac:dyDescent="0.2">
      <c r="A47" s="47" t="s">
        <v>110</v>
      </c>
      <c r="B47" s="48"/>
      <c r="C47" s="48"/>
      <c r="D47" s="48"/>
      <c r="E47" s="49"/>
      <c r="F47" s="61" t="s">
        <v>46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3"/>
      <c r="AU47" s="43" t="s">
        <v>165</v>
      </c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5"/>
      <c r="BT47" s="43">
        <v>0</v>
      </c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5"/>
      <c r="CS47" s="43">
        <v>0</v>
      </c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5"/>
    </row>
    <row r="48" spans="1:141" s="14" customFormat="1" ht="30" customHeight="1" x14ac:dyDescent="0.2">
      <c r="A48" s="47" t="s">
        <v>111</v>
      </c>
      <c r="B48" s="48"/>
      <c r="C48" s="48"/>
      <c r="D48" s="48"/>
      <c r="E48" s="49"/>
      <c r="F48" s="61" t="s">
        <v>47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3"/>
      <c r="AU48" s="43" t="s">
        <v>165</v>
      </c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5"/>
      <c r="BT48" s="43">
        <v>0</v>
      </c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5"/>
      <c r="CS48" s="43">
        <v>0</v>
      </c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5"/>
    </row>
    <row r="49" spans="1:141" s="14" customFormat="1" ht="30" customHeight="1" x14ac:dyDescent="0.2">
      <c r="A49" s="47">
        <v>9</v>
      </c>
      <c r="B49" s="48"/>
      <c r="C49" s="48"/>
      <c r="D49" s="48"/>
      <c r="E49" s="49"/>
      <c r="F49" s="50" t="s">
        <v>48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60"/>
      <c r="AU49" s="43" t="s">
        <v>165</v>
      </c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5"/>
      <c r="BT49" s="52">
        <f>+BT50+BT51+BT52+BT53</f>
        <v>1</v>
      </c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4"/>
      <c r="CS49" s="52">
        <f>+CS50+CS51+CS52+CS53</f>
        <v>2</v>
      </c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4"/>
    </row>
    <row r="50" spans="1:141" s="14" customFormat="1" ht="36" customHeight="1" x14ac:dyDescent="0.2">
      <c r="A50" s="47" t="s">
        <v>112</v>
      </c>
      <c r="B50" s="48"/>
      <c r="C50" s="48"/>
      <c r="D50" s="48"/>
      <c r="E50" s="49"/>
      <c r="F50" s="61" t="s">
        <v>49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3"/>
      <c r="AU50" s="43" t="s">
        <v>165</v>
      </c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5"/>
      <c r="BT50" s="43">
        <v>0</v>
      </c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5"/>
      <c r="CS50" s="43">
        <v>0</v>
      </c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5"/>
    </row>
    <row r="51" spans="1:141" s="14" customFormat="1" ht="30" customHeight="1" x14ac:dyDescent="0.2">
      <c r="A51" s="47" t="s">
        <v>113</v>
      </c>
      <c r="B51" s="48"/>
      <c r="C51" s="48"/>
      <c r="D51" s="48"/>
      <c r="E51" s="49"/>
      <c r="F51" s="61" t="s">
        <v>50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3"/>
      <c r="AU51" s="43" t="s">
        <v>165</v>
      </c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5"/>
      <c r="BT51" s="43">
        <v>1</v>
      </c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5"/>
      <c r="CS51" s="43">
        <v>2</v>
      </c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5"/>
    </row>
    <row r="52" spans="1:141" s="14" customFormat="1" ht="30" customHeight="1" x14ac:dyDescent="0.2">
      <c r="A52" s="47" t="s">
        <v>114</v>
      </c>
      <c r="B52" s="48"/>
      <c r="C52" s="48"/>
      <c r="D52" s="48"/>
      <c r="E52" s="49"/>
      <c r="F52" s="61" t="s">
        <v>51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3"/>
      <c r="AU52" s="43" t="s">
        <v>165</v>
      </c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5"/>
      <c r="BT52" s="43">
        <v>0</v>
      </c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5"/>
      <c r="CS52" s="43">
        <v>0</v>
      </c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5"/>
    </row>
    <row r="53" spans="1:141" s="14" customFormat="1" ht="30" customHeight="1" x14ac:dyDescent="0.2">
      <c r="A53" s="47" t="s">
        <v>115</v>
      </c>
      <c r="B53" s="48"/>
      <c r="C53" s="48"/>
      <c r="D53" s="48"/>
      <c r="E53" s="49"/>
      <c r="F53" s="61" t="s">
        <v>52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3"/>
      <c r="AU53" s="43" t="s">
        <v>165</v>
      </c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5"/>
      <c r="BT53" s="43">
        <v>0</v>
      </c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5"/>
      <c r="CS53" s="43">
        <v>0</v>
      </c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5"/>
    </row>
    <row r="54" spans="1:141" s="14" customFormat="1" ht="30" customHeight="1" x14ac:dyDescent="0.2">
      <c r="A54" s="47">
        <v>10</v>
      </c>
      <c r="B54" s="48"/>
      <c r="C54" s="48"/>
      <c r="D54" s="48"/>
      <c r="E54" s="49"/>
      <c r="F54" s="50" t="s">
        <v>53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60"/>
      <c r="AU54" s="43" t="s">
        <v>165</v>
      </c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5"/>
      <c r="BT54" s="52">
        <f>+BT55+BT56</f>
        <v>16</v>
      </c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4"/>
      <c r="CS54" s="52">
        <f>+CS55+CS56</f>
        <v>2</v>
      </c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4"/>
    </row>
    <row r="55" spans="1:141" s="14" customFormat="1" ht="30" customHeight="1" x14ac:dyDescent="0.2">
      <c r="A55" s="47" t="s">
        <v>116</v>
      </c>
      <c r="B55" s="48"/>
      <c r="C55" s="48"/>
      <c r="D55" s="48"/>
      <c r="E55" s="49"/>
      <c r="F55" s="61" t="s">
        <v>54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3"/>
      <c r="AU55" s="43" t="s">
        <v>165</v>
      </c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5"/>
      <c r="BT55" s="43">
        <v>15</v>
      </c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5"/>
      <c r="CS55" s="43">
        <v>1</v>
      </c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5"/>
    </row>
    <row r="56" spans="1:141" s="14" customFormat="1" ht="30" customHeight="1" x14ac:dyDescent="0.2">
      <c r="A56" s="47" t="s">
        <v>117</v>
      </c>
      <c r="B56" s="48"/>
      <c r="C56" s="48"/>
      <c r="D56" s="48"/>
      <c r="E56" s="49"/>
      <c r="F56" s="61" t="s">
        <v>55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3"/>
      <c r="AU56" s="43" t="s">
        <v>165</v>
      </c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5"/>
      <c r="BT56" s="43">
        <v>1</v>
      </c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5"/>
      <c r="CS56" s="43">
        <v>1</v>
      </c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5"/>
    </row>
    <row r="57" spans="1:141" s="14" customFormat="1" ht="30" customHeight="1" x14ac:dyDescent="0.2">
      <c r="A57" s="47">
        <v>11</v>
      </c>
      <c r="B57" s="48"/>
      <c r="C57" s="48"/>
      <c r="D57" s="48"/>
      <c r="E57" s="49"/>
      <c r="F57" s="50" t="s">
        <v>56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60"/>
      <c r="AU57" s="43" t="s">
        <v>165</v>
      </c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5"/>
      <c r="BT57" s="52">
        <f>+BT58+BT59</f>
        <v>0</v>
      </c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4"/>
      <c r="CS57" s="52">
        <f>+CS58+CS59</f>
        <v>0</v>
      </c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4"/>
    </row>
    <row r="58" spans="1:141" s="14" customFormat="1" ht="36.75" customHeight="1" x14ac:dyDescent="0.2">
      <c r="A58" s="47" t="s">
        <v>118</v>
      </c>
      <c r="B58" s="48"/>
      <c r="C58" s="48"/>
      <c r="D58" s="48"/>
      <c r="E58" s="49"/>
      <c r="F58" s="61" t="s">
        <v>57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3"/>
      <c r="AU58" s="43" t="s">
        <v>165</v>
      </c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5"/>
      <c r="BT58" s="43">
        <v>0</v>
      </c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5"/>
      <c r="CS58" s="43">
        <v>0</v>
      </c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5"/>
    </row>
    <row r="59" spans="1:141" s="14" customFormat="1" ht="30" customHeight="1" x14ac:dyDescent="0.2">
      <c r="A59" s="47" t="s">
        <v>119</v>
      </c>
      <c r="B59" s="48"/>
      <c r="C59" s="48"/>
      <c r="D59" s="48"/>
      <c r="E59" s="49"/>
      <c r="F59" s="61" t="s">
        <v>58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3"/>
      <c r="AU59" s="43" t="s">
        <v>165</v>
      </c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5"/>
      <c r="BT59" s="43">
        <v>0</v>
      </c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5"/>
      <c r="CS59" s="43">
        <v>0</v>
      </c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5"/>
    </row>
    <row r="60" spans="1:141" s="14" customFormat="1" ht="30" customHeight="1" x14ac:dyDescent="0.2">
      <c r="A60" s="47">
        <v>12</v>
      </c>
      <c r="B60" s="48"/>
      <c r="C60" s="48"/>
      <c r="D60" s="48"/>
      <c r="E60" s="49"/>
      <c r="F60" s="50" t="s">
        <v>59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60"/>
      <c r="AU60" s="43" t="s">
        <v>165</v>
      </c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5"/>
      <c r="BT60" s="52">
        <f>+BT61+BT62</f>
        <v>0</v>
      </c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4"/>
      <c r="CS60" s="52">
        <f>+CS61+CS62</f>
        <v>0</v>
      </c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4"/>
    </row>
    <row r="61" spans="1:141" s="14" customFormat="1" ht="35.25" customHeight="1" x14ac:dyDescent="0.2">
      <c r="A61" s="47" t="s">
        <v>120</v>
      </c>
      <c r="B61" s="48"/>
      <c r="C61" s="48"/>
      <c r="D61" s="48"/>
      <c r="E61" s="49"/>
      <c r="F61" s="61" t="s">
        <v>60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3"/>
      <c r="AU61" s="43" t="s">
        <v>165</v>
      </c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5"/>
      <c r="BT61" s="43">
        <v>0</v>
      </c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5"/>
      <c r="CS61" s="43">
        <v>0</v>
      </c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5"/>
    </row>
    <row r="62" spans="1:141" s="14" customFormat="1" ht="30" customHeight="1" x14ac:dyDescent="0.2">
      <c r="A62" s="47" t="s">
        <v>121</v>
      </c>
      <c r="B62" s="48"/>
      <c r="C62" s="48"/>
      <c r="D62" s="48"/>
      <c r="E62" s="49"/>
      <c r="F62" s="61" t="s">
        <v>61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3"/>
      <c r="AU62" s="43" t="s">
        <v>165</v>
      </c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5"/>
      <c r="BT62" s="43">
        <v>0</v>
      </c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5"/>
      <c r="CS62" s="43">
        <v>0</v>
      </c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5"/>
    </row>
    <row r="63" spans="1:141" s="14" customFormat="1" ht="30" customHeight="1" x14ac:dyDescent="0.2">
      <c r="A63" s="47">
        <v>13</v>
      </c>
      <c r="B63" s="48"/>
      <c r="C63" s="48"/>
      <c r="D63" s="48"/>
      <c r="E63" s="49"/>
      <c r="F63" s="50" t="s">
        <v>62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60"/>
      <c r="AU63" s="43" t="s">
        <v>165</v>
      </c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5"/>
      <c r="BT63" s="52">
        <f>+BT64+BT65+BT66</f>
        <v>13</v>
      </c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4"/>
      <c r="CS63" s="52">
        <f>+CS64+CS65+CS66</f>
        <v>2</v>
      </c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4"/>
    </row>
    <row r="64" spans="1:141" s="14" customFormat="1" ht="36.75" customHeight="1" x14ac:dyDescent="0.2">
      <c r="A64" s="47" t="s">
        <v>122</v>
      </c>
      <c r="B64" s="48"/>
      <c r="C64" s="48"/>
      <c r="D64" s="48"/>
      <c r="E64" s="49"/>
      <c r="F64" s="61" t="s">
        <v>63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3"/>
      <c r="AU64" s="43" t="s">
        <v>165</v>
      </c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5"/>
      <c r="BT64" s="43">
        <v>13</v>
      </c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5"/>
      <c r="CS64" s="43">
        <v>2</v>
      </c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5"/>
    </row>
    <row r="65" spans="1:141" s="14" customFormat="1" ht="30" customHeight="1" x14ac:dyDescent="0.2">
      <c r="A65" s="47" t="s">
        <v>123</v>
      </c>
      <c r="B65" s="48"/>
      <c r="C65" s="48"/>
      <c r="D65" s="48"/>
      <c r="E65" s="49"/>
      <c r="F65" s="61" t="s">
        <v>64</v>
      </c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3"/>
      <c r="AU65" s="43" t="s">
        <v>165</v>
      </c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5"/>
      <c r="BT65" s="43">
        <v>0</v>
      </c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5"/>
      <c r="CS65" s="43">
        <v>0</v>
      </c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5"/>
    </row>
    <row r="66" spans="1:141" s="14" customFormat="1" ht="30" customHeight="1" x14ac:dyDescent="0.2">
      <c r="A66" s="47" t="s">
        <v>124</v>
      </c>
      <c r="B66" s="48"/>
      <c r="C66" s="48"/>
      <c r="D66" s="48"/>
      <c r="E66" s="49"/>
      <c r="F66" s="61" t="s">
        <v>65</v>
      </c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3"/>
      <c r="AU66" s="43" t="s">
        <v>165</v>
      </c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5"/>
      <c r="BT66" s="43">
        <v>0</v>
      </c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5"/>
      <c r="CS66" s="43">
        <v>0</v>
      </c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5"/>
    </row>
    <row r="67" spans="1:141" s="14" customFormat="1" ht="30" customHeight="1" x14ac:dyDescent="0.2">
      <c r="A67" s="47">
        <v>14</v>
      </c>
      <c r="B67" s="48"/>
      <c r="C67" s="48"/>
      <c r="D67" s="48"/>
      <c r="E67" s="49"/>
      <c r="F67" s="50" t="s">
        <v>140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60"/>
      <c r="AU67" s="43" t="s">
        <v>165</v>
      </c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5"/>
      <c r="BT67" s="52">
        <f>+BT68</f>
        <v>13</v>
      </c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4"/>
      <c r="CS67" s="52">
        <f>+CS68</f>
        <v>2</v>
      </c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4"/>
    </row>
    <row r="68" spans="1:141" s="14" customFormat="1" ht="30" customHeight="1" x14ac:dyDescent="0.2">
      <c r="A68" s="47" t="s">
        <v>125</v>
      </c>
      <c r="B68" s="48"/>
      <c r="C68" s="48"/>
      <c r="D68" s="48"/>
      <c r="E68" s="49"/>
      <c r="F68" s="61" t="s">
        <v>66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3"/>
      <c r="AU68" s="43" t="s">
        <v>165</v>
      </c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5"/>
      <c r="BT68" s="43">
        <v>13</v>
      </c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5"/>
      <c r="CS68" s="43">
        <v>2</v>
      </c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5"/>
    </row>
    <row r="69" spans="1:141" s="14" customFormat="1" ht="30" customHeight="1" x14ac:dyDescent="0.2">
      <c r="A69" s="47">
        <v>15</v>
      </c>
      <c r="B69" s="48"/>
      <c r="C69" s="48"/>
      <c r="D69" s="48"/>
      <c r="E69" s="49"/>
      <c r="F69" s="50" t="s">
        <v>67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60"/>
      <c r="AU69" s="43" t="s">
        <v>165</v>
      </c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5"/>
      <c r="BT69" s="52">
        <f>+BT70</f>
        <v>0</v>
      </c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4"/>
      <c r="CS69" s="52">
        <f>+CS70</f>
        <v>0</v>
      </c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4"/>
    </row>
    <row r="70" spans="1:141" s="14" customFormat="1" ht="37.5" customHeight="1" x14ac:dyDescent="0.2">
      <c r="A70" s="47" t="s">
        <v>126</v>
      </c>
      <c r="B70" s="48"/>
      <c r="C70" s="48"/>
      <c r="D70" s="48"/>
      <c r="E70" s="49"/>
      <c r="F70" s="61" t="s">
        <v>68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3"/>
      <c r="AU70" s="43" t="s">
        <v>165</v>
      </c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5"/>
      <c r="BT70" s="43">
        <v>0</v>
      </c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5"/>
      <c r="CS70" s="43">
        <v>0</v>
      </c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5"/>
    </row>
    <row r="71" spans="1:141" s="14" customFormat="1" ht="30" customHeight="1" x14ac:dyDescent="0.2">
      <c r="A71" s="47">
        <v>16</v>
      </c>
      <c r="B71" s="48"/>
      <c r="C71" s="48"/>
      <c r="D71" s="48"/>
      <c r="E71" s="49"/>
      <c r="F71" s="50" t="s">
        <v>69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60"/>
      <c r="AU71" s="43" t="s">
        <v>165</v>
      </c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5"/>
      <c r="BT71" s="52">
        <f>+BT72+BT73+BT74</f>
        <v>0</v>
      </c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4"/>
      <c r="CS71" s="52">
        <f>+CS72+CS73+CS74</f>
        <v>0</v>
      </c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27"/>
    </row>
    <row r="72" spans="1:141" s="14" customFormat="1" ht="30" customHeight="1" x14ac:dyDescent="0.2">
      <c r="A72" s="47" t="s">
        <v>127</v>
      </c>
      <c r="B72" s="48"/>
      <c r="C72" s="48"/>
      <c r="D72" s="48"/>
      <c r="E72" s="49"/>
      <c r="F72" s="61" t="s">
        <v>70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3"/>
      <c r="AU72" s="43" t="s">
        <v>165</v>
      </c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5"/>
      <c r="BT72" s="43">
        <v>0</v>
      </c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5"/>
      <c r="CS72" s="43">
        <v>0</v>
      </c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5"/>
    </row>
    <row r="73" spans="1:141" s="14" customFormat="1" ht="30" customHeight="1" x14ac:dyDescent="0.2">
      <c r="A73" s="47" t="s">
        <v>128</v>
      </c>
      <c r="B73" s="48"/>
      <c r="C73" s="48"/>
      <c r="D73" s="48"/>
      <c r="E73" s="49"/>
      <c r="F73" s="61" t="s">
        <v>71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3"/>
      <c r="AU73" s="43" t="s">
        <v>165</v>
      </c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5"/>
      <c r="BT73" s="43">
        <v>0</v>
      </c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5"/>
      <c r="CS73" s="43">
        <v>0</v>
      </c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5"/>
    </row>
    <row r="74" spans="1:141" s="14" customFormat="1" ht="30" customHeight="1" x14ac:dyDescent="0.2">
      <c r="A74" s="47" t="s">
        <v>129</v>
      </c>
      <c r="B74" s="48"/>
      <c r="C74" s="48"/>
      <c r="D74" s="48"/>
      <c r="E74" s="49"/>
      <c r="F74" s="61" t="s">
        <v>72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3"/>
      <c r="AU74" s="43" t="s">
        <v>165</v>
      </c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5"/>
      <c r="BT74" s="43">
        <v>0</v>
      </c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5"/>
      <c r="CS74" s="43">
        <v>0</v>
      </c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5"/>
    </row>
    <row r="75" spans="1:141" s="14" customFormat="1" ht="30" customHeight="1" x14ac:dyDescent="0.2">
      <c r="A75" s="47">
        <v>17</v>
      </c>
      <c r="B75" s="48"/>
      <c r="C75" s="48"/>
      <c r="D75" s="48"/>
      <c r="E75" s="49"/>
      <c r="F75" s="50" t="s">
        <v>73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60"/>
      <c r="AU75" s="43" t="s">
        <v>165</v>
      </c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5"/>
      <c r="BT75" s="52">
        <f>+BT76+BT77</f>
        <v>8</v>
      </c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4"/>
      <c r="CS75" s="52">
        <f>+CS76+CS77</f>
        <v>2</v>
      </c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4"/>
    </row>
    <row r="76" spans="1:141" s="14" customFormat="1" ht="30" customHeight="1" x14ac:dyDescent="0.2">
      <c r="A76" s="47" t="s">
        <v>130</v>
      </c>
      <c r="B76" s="48"/>
      <c r="C76" s="48"/>
      <c r="D76" s="48"/>
      <c r="E76" s="49"/>
      <c r="F76" s="61" t="s">
        <v>74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3"/>
      <c r="AU76" s="43" t="s">
        <v>165</v>
      </c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5"/>
      <c r="BT76" s="43">
        <v>8</v>
      </c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5"/>
      <c r="CS76" s="43">
        <v>2</v>
      </c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5"/>
    </row>
    <row r="77" spans="1:141" s="14" customFormat="1" ht="37.5" customHeight="1" x14ac:dyDescent="0.2">
      <c r="A77" s="47" t="s">
        <v>131</v>
      </c>
      <c r="B77" s="48"/>
      <c r="C77" s="48"/>
      <c r="D77" s="48"/>
      <c r="E77" s="49"/>
      <c r="F77" s="61" t="s">
        <v>75</v>
      </c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3"/>
      <c r="AU77" s="43" t="s">
        <v>165</v>
      </c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5"/>
      <c r="BT77" s="43">
        <v>0</v>
      </c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5"/>
      <c r="CS77" s="43">
        <v>0</v>
      </c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5"/>
    </row>
    <row r="78" spans="1:141" s="14" customFormat="1" ht="30" customHeight="1" x14ac:dyDescent="0.2">
      <c r="A78" s="47">
        <v>18</v>
      </c>
      <c r="B78" s="48"/>
      <c r="C78" s="48"/>
      <c r="D78" s="48"/>
      <c r="E78" s="49"/>
      <c r="F78" s="50" t="s">
        <v>76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60"/>
      <c r="AU78" s="43" t="s">
        <v>165</v>
      </c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5"/>
      <c r="BT78" s="52">
        <f>+BT79</f>
        <v>0</v>
      </c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4"/>
      <c r="CS78" s="52">
        <f>+CS79</f>
        <v>0</v>
      </c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4"/>
    </row>
    <row r="79" spans="1:141" s="14" customFormat="1" ht="30" customHeight="1" x14ac:dyDescent="0.2">
      <c r="A79" s="47" t="s">
        <v>132</v>
      </c>
      <c r="B79" s="48"/>
      <c r="C79" s="48"/>
      <c r="D79" s="48"/>
      <c r="E79" s="49"/>
      <c r="F79" s="61" t="s">
        <v>77</v>
      </c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3"/>
      <c r="AU79" s="43" t="s">
        <v>165</v>
      </c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5"/>
      <c r="BT79" s="43">
        <v>0</v>
      </c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5"/>
      <c r="CS79" s="43">
        <v>0</v>
      </c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5"/>
    </row>
    <row r="80" spans="1:141" s="14" customFormat="1" ht="30" customHeight="1" x14ac:dyDescent="0.2">
      <c r="A80" s="47">
        <v>19</v>
      </c>
      <c r="B80" s="48"/>
      <c r="C80" s="48"/>
      <c r="D80" s="48"/>
      <c r="E80" s="49"/>
      <c r="F80" s="50" t="s">
        <v>78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60"/>
      <c r="AU80" s="43" t="s">
        <v>165</v>
      </c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5"/>
      <c r="BT80" s="52">
        <f>+BT81</f>
        <v>0</v>
      </c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4"/>
      <c r="CS80" s="52">
        <f>+CS81</f>
        <v>0</v>
      </c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4"/>
    </row>
    <row r="81" spans="1:141" s="14" customFormat="1" ht="30" customHeight="1" x14ac:dyDescent="0.2">
      <c r="A81" s="47" t="s">
        <v>133</v>
      </c>
      <c r="B81" s="48"/>
      <c r="C81" s="48"/>
      <c r="D81" s="48"/>
      <c r="E81" s="49"/>
      <c r="F81" s="61" t="s">
        <v>79</v>
      </c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3"/>
      <c r="AU81" s="43" t="s">
        <v>165</v>
      </c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5"/>
      <c r="BT81" s="43">
        <v>0</v>
      </c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5"/>
      <c r="CS81" s="43">
        <v>0</v>
      </c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5"/>
    </row>
    <row r="82" spans="1:141" s="14" customFormat="1" ht="30" customHeight="1" x14ac:dyDescent="0.2">
      <c r="A82" s="47">
        <v>20</v>
      </c>
      <c r="B82" s="48"/>
      <c r="C82" s="48"/>
      <c r="D82" s="48"/>
      <c r="E82" s="49"/>
      <c r="F82" s="50" t="s">
        <v>80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60"/>
      <c r="AU82" s="43" t="s">
        <v>165</v>
      </c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5"/>
      <c r="BT82" s="52">
        <f>+BT83+BT84+BT85+BT86</f>
        <v>2</v>
      </c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4"/>
      <c r="CS82" s="52">
        <f>+CS83+CS84+CS85+CS86</f>
        <v>2</v>
      </c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4"/>
    </row>
    <row r="83" spans="1:141" s="14" customFormat="1" ht="30" customHeight="1" x14ac:dyDescent="0.2">
      <c r="A83" s="47" t="s">
        <v>134</v>
      </c>
      <c r="B83" s="48"/>
      <c r="C83" s="48"/>
      <c r="D83" s="48"/>
      <c r="E83" s="49"/>
      <c r="F83" s="61" t="s">
        <v>81</v>
      </c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3"/>
      <c r="AU83" s="43" t="s">
        <v>165</v>
      </c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5"/>
      <c r="BT83" s="43">
        <v>2</v>
      </c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5"/>
      <c r="CS83" s="43">
        <v>2</v>
      </c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5"/>
    </row>
    <row r="84" spans="1:141" s="14" customFormat="1" ht="30" customHeight="1" x14ac:dyDescent="0.2">
      <c r="A84" s="47" t="s">
        <v>135</v>
      </c>
      <c r="B84" s="48"/>
      <c r="C84" s="48"/>
      <c r="D84" s="48"/>
      <c r="E84" s="49"/>
      <c r="F84" s="61" t="s">
        <v>82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3"/>
      <c r="AU84" s="43" t="s">
        <v>165</v>
      </c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5"/>
      <c r="BT84" s="43">
        <v>0</v>
      </c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5"/>
      <c r="CS84" s="43">
        <v>0</v>
      </c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5"/>
    </row>
    <row r="85" spans="1:141" s="14" customFormat="1" ht="30" customHeight="1" x14ac:dyDescent="0.2">
      <c r="A85" s="47" t="s">
        <v>136</v>
      </c>
      <c r="B85" s="48"/>
      <c r="C85" s="48"/>
      <c r="D85" s="48"/>
      <c r="E85" s="49"/>
      <c r="F85" s="61" t="s">
        <v>83</v>
      </c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3"/>
      <c r="AU85" s="43" t="s">
        <v>165</v>
      </c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5"/>
      <c r="BT85" s="43">
        <v>0</v>
      </c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5"/>
      <c r="CS85" s="43">
        <v>0</v>
      </c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5"/>
    </row>
    <row r="86" spans="1:141" s="14" customFormat="1" ht="30" customHeight="1" x14ac:dyDescent="0.2">
      <c r="A86" s="47" t="s">
        <v>137</v>
      </c>
      <c r="B86" s="48"/>
      <c r="C86" s="48"/>
      <c r="D86" s="48"/>
      <c r="E86" s="49"/>
      <c r="F86" s="61" t="s">
        <v>84</v>
      </c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3"/>
      <c r="AU86" s="43" t="s">
        <v>165</v>
      </c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5"/>
      <c r="BT86" s="43">
        <v>0</v>
      </c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5"/>
      <c r="CS86" s="43">
        <v>0</v>
      </c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5"/>
    </row>
    <row r="87" spans="1:141" s="14" customFormat="1" ht="30" customHeight="1" x14ac:dyDescent="0.2">
      <c r="A87" s="47">
        <v>21</v>
      </c>
      <c r="B87" s="48"/>
      <c r="C87" s="48"/>
      <c r="D87" s="48"/>
      <c r="E87" s="49"/>
      <c r="F87" s="50" t="s">
        <v>85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60"/>
      <c r="AU87" s="43" t="s">
        <v>165</v>
      </c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5"/>
      <c r="BT87" s="52">
        <f>+BT88+BT89</f>
        <v>0</v>
      </c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4"/>
      <c r="CS87" s="52">
        <f>+CS88+CS89</f>
        <v>0</v>
      </c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4"/>
    </row>
    <row r="88" spans="1:141" s="14" customFormat="1" ht="30" customHeight="1" x14ac:dyDescent="0.2">
      <c r="A88" s="47" t="s">
        <v>138</v>
      </c>
      <c r="B88" s="48"/>
      <c r="C88" s="48"/>
      <c r="D88" s="48"/>
      <c r="E88" s="49"/>
      <c r="F88" s="61" t="s">
        <v>86</v>
      </c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3"/>
      <c r="AU88" s="43" t="s">
        <v>165</v>
      </c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5"/>
      <c r="BT88" s="43">
        <v>0</v>
      </c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5"/>
      <c r="CS88" s="43">
        <v>0</v>
      </c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5"/>
    </row>
    <row r="89" spans="1:141" s="14" customFormat="1" ht="30" customHeight="1" x14ac:dyDescent="0.2">
      <c r="A89" s="47" t="s">
        <v>139</v>
      </c>
      <c r="B89" s="48"/>
      <c r="C89" s="48"/>
      <c r="D89" s="48"/>
      <c r="E89" s="49"/>
      <c r="F89" s="61" t="s">
        <v>87</v>
      </c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3"/>
      <c r="AU89" s="43" t="s">
        <v>165</v>
      </c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5"/>
      <c r="BT89" s="43">
        <v>0</v>
      </c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5"/>
      <c r="CS89" s="43">
        <v>0</v>
      </c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5"/>
    </row>
    <row r="90" spans="1:141" s="14" customFormat="1" ht="30" customHeight="1" x14ac:dyDescent="0.2">
      <c r="A90" s="47">
        <v>22</v>
      </c>
      <c r="B90" s="48"/>
      <c r="C90" s="48"/>
      <c r="D90" s="48"/>
      <c r="E90" s="49"/>
      <c r="F90" s="50" t="s">
        <v>88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43" t="s">
        <v>165</v>
      </c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5"/>
      <c r="BT90" s="52">
        <v>1183</v>
      </c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4"/>
      <c r="CS90" s="43">
        <v>31</v>
      </c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5"/>
    </row>
    <row r="91" spans="1:141" s="14" customFormat="1" ht="30" customHeight="1" x14ac:dyDescent="0.2">
      <c r="A91" s="47">
        <v>23</v>
      </c>
      <c r="B91" s="48"/>
      <c r="C91" s="48"/>
      <c r="D91" s="48"/>
      <c r="E91" s="49"/>
      <c r="F91" s="50" t="s">
        <v>166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43" t="s">
        <v>165</v>
      </c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5"/>
      <c r="BT91" s="52">
        <v>245</v>
      </c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4"/>
      <c r="CS91" s="43">
        <v>8</v>
      </c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5"/>
    </row>
    <row r="92" spans="1:141" s="18" customFormat="1" ht="18" customHeight="1" x14ac:dyDescent="0.2">
      <c r="A92" s="55" t="s">
        <v>13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7"/>
      <c r="AU92" s="43" t="s">
        <v>165</v>
      </c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5"/>
      <c r="BT92" s="52">
        <f>BT19+BT21+BT23+BT28+BT32+BT35+BT42+BT46+BT49+BT54+BT57+BT60+BT63+BT67+BT69+BT71+BT75+BT78+BT80+BT82+BT87+BT90+BT91</f>
        <v>1499</v>
      </c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4"/>
      <c r="CS92" s="52">
        <f>CS19+CS21+CS23+CS28+CS32+CS35+CS42+CS46+CS49+CS54+CS57+CS60+CS63+CS67+CS69+CS71+CS75+CS78+CS80+CS82+CS87+CS90+CS91</f>
        <v>64</v>
      </c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4"/>
    </row>
    <row r="93" spans="1:141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</sheetData>
  <mergeCells count="397">
    <mergeCell ref="A90:E90"/>
    <mergeCell ref="F90:AT90"/>
    <mergeCell ref="AU90:BS90"/>
    <mergeCell ref="BT90:CR90"/>
    <mergeCell ref="CS90:EK90"/>
    <mergeCell ref="A92:AT92"/>
    <mergeCell ref="AU92:BS92"/>
    <mergeCell ref="BT92:CR92"/>
    <mergeCell ref="CS92:EK92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J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6:E46"/>
    <mergeCell ref="F46:AT46"/>
    <mergeCell ref="AU46:BS46"/>
    <mergeCell ref="BT46:CR46"/>
    <mergeCell ref="CS46:EJ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A32A4-BA63-4D71-B270-521E255405F5}">
  <dimension ref="A1:FE93"/>
  <sheetViews>
    <sheetView topLeftCell="A78" zoomScaleNormal="100" zoomScaleSheetLayoutView="100" workbookViewId="0">
      <selection activeCell="CX95" sqref="CX95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14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2" t="s">
        <v>17</v>
      </c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5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26" customFormat="1" ht="1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pans="1:161" s="16" customFormat="1" ht="15" x14ac:dyDescent="0.25">
      <c r="A7" s="31" t="s">
        <v>15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28" t="s">
        <v>141</v>
      </c>
      <c r="CZ7" s="28"/>
      <c r="DA7" s="28"/>
      <c r="DB7" s="28"/>
      <c r="DC7" s="29" t="s">
        <v>1</v>
      </c>
      <c r="DD7" s="29"/>
      <c r="DE7" s="30" t="s">
        <v>142</v>
      </c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3" t="s">
        <v>2</v>
      </c>
      <c r="DZ7" s="33"/>
      <c r="EA7" s="33"/>
      <c r="EB7" s="33"/>
      <c r="EC7" s="33"/>
      <c r="ED7" s="28" t="s">
        <v>143</v>
      </c>
      <c r="EE7" s="28"/>
      <c r="EF7" s="28"/>
      <c r="EG7" s="28"/>
      <c r="EH7" s="29" t="s">
        <v>1</v>
      </c>
      <c r="EI7" s="29"/>
      <c r="EJ7" s="30" t="s">
        <v>144</v>
      </c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</row>
    <row r="8" spans="1:161" s="9" customFormat="1" ht="12.75" customHeight="1" x14ac:dyDescent="0.2"/>
    <row r="9" spans="1:161" s="12" customFormat="1" ht="13.5" customHeight="1" x14ac:dyDescent="0.2">
      <c r="A9" s="58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9" t="s">
        <v>145</v>
      </c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</row>
    <row r="10" spans="1:161" s="9" customFormat="1" x14ac:dyDescent="0.2"/>
    <row r="11" spans="1:161" s="12" customFormat="1" ht="13.5" customHeight="1" x14ac:dyDescent="0.2">
      <c r="A11" s="58" t="s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9" t="s">
        <v>146</v>
      </c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1" s="10" customFormat="1" x14ac:dyDescent="0.2"/>
    <row r="13" spans="1:161" s="25" customFormat="1" ht="13.5" customHeight="1" x14ac:dyDescent="0.2">
      <c r="A13" s="37" t="s">
        <v>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8" t="s">
        <v>157</v>
      </c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</row>
    <row r="14" spans="1:161" s="10" customFormat="1" ht="12.75" customHeight="1" x14ac:dyDescent="0.2">
      <c r="B14" s="11"/>
      <c r="C14" s="11"/>
      <c r="D14" s="11"/>
      <c r="E14" s="11"/>
    </row>
    <row r="15" spans="1:161" s="25" customFormat="1" ht="13.5" customHeight="1" x14ac:dyDescent="0.2">
      <c r="A15" s="37" t="s">
        <v>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46" t="s">
        <v>165</v>
      </c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25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42" t="s">
        <v>9</v>
      </c>
      <c r="B17" s="42"/>
      <c r="C17" s="42"/>
      <c r="D17" s="42"/>
      <c r="E17" s="42"/>
      <c r="F17" s="42" t="s">
        <v>10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11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 t="s">
        <v>16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 t="s">
        <v>12</v>
      </c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9">
        <v>1</v>
      </c>
      <c r="B18" s="40"/>
      <c r="C18" s="40"/>
      <c r="D18" s="40"/>
      <c r="E18" s="41"/>
      <c r="F18" s="39">
        <v>2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1"/>
      <c r="AU18" s="39">
        <v>3</v>
      </c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1"/>
      <c r="BT18" s="39">
        <v>4</v>
      </c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1"/>
      <c r="CS18" s="39">
        <v>5</v>
      </c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1"/>
    </row>
    <row r="19" spans="1:161" s="14" customFormat="1" ht="30" customHeight="1" x14ac:dyDescent="0.2">
      <c r="A19" s="47">
        <v>1</v>
      </c>
      <c r="B19" s="48"/>
      <c r="C19" s="48"/>
      <c r="D19" s="48"/>
      <c r="E19" s="49"/>
      <c r="F19" s="50" t="s">
        <v>18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60"/>
      <c r="AU19" s="52" t="str">
        <f>AU20</f>
        <v>н/у</v>
      </c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4"/>
      <c r="BT19" s="52">
        <f>BT20</f>
        <v>0</v>
      </c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4"/>
      <c r="CS19" s="52">
        <f>CS20</f>
        <v>0</v>
      </c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4"/>
    </row>
    <row r="20" spans="1:161" s="14" customFormat="1" ht="30" customHeight="1" x14ac:dyDescent="0.2">
      <c r="A20" s="47" t="s">
        <v>89</v>
      </c>
      <c r="B20" s="48"/>
      <c r="C20" s="48"/>
      <c r="D20" s="48"/>
      <c r="E20" s="49"/>
      <c r="F20" s="61" t="s">
        <v>19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3"/>
      <c r="AU20" s="43" t="s">
        <v>165</v>
      </c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5"/>
      <c r="BT20" s="43">
        <v>0</v>
      </c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5"/>
      <c r="CS20" s="43">
        <v>0</v>
      </c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5"/>
    </row>
    <row r="21" spans="1:161" s="14" customFormat="1" ht="30" customHeight="1" x14ac:dyDescent="0.2">
      <c r="A21" s="47">
        <v>2</v>
      </c>
      <c r="B21" s="48"/>
      <c r="C21" s="48"/>
      <c r="D21" s="48"/>
      <c r="E21" s="49"/>
      <c r="F21" s="50" t="s">
        <v>20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60"/>
      <c r="AU21" s="52" t="str">
        <f>+AU22</f>
        <v>н/у</v>
      </c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4"/>
      <c r="BT21" s="43">
        <v>0</v>
      </c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5"/>
      <c r="CS21" s="43">
        <v>0</v>
      </c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5"/>
    </row>
    <row r="22" spans="1:161" s="14" customFormat="1" ht="30" customHeight="1" x14ac:dyDescent="0.2">
      <c r="A22" s="47" t="s">
        <v>90</v>
      </c>
      <c r="B22" s="48"/>
      <c r="C22" s="48"/>
      <c r="D22" s="48"/>
      <c r="E22" s="49"/>
      <c r="F22" s="61" t="s">
        <v>21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3"/>
      <c r="AU22" s="43" t="s">
        <v>165</v>
      </c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5"/>
      <c r="BT22" s="43">
        <v>0</v>
      </c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5"/>
      <c r="CS22" s="43">
        <v>0</v>
      </c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5"/>
    </row>
    <row r="23" spans="1:161" s="14" customFormat="1" ht="30" customHeight="1" x14ac:dyDescent="0.2">
      <c r="A23" s="47">
        <v>3</v>
      </c>
      <c r="B23" s="48"/>
      <c r="C23" s="48"/>
      <c r="D23" s="48"/>
      <c r="E23" s="49"/>
      <c r="F23" s="50" t="s">
        <v>22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60"/>
      <c r="AU23" s="52" t="s">
        <v>165</v>
      </c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4"/>
      <c r="BT23" s="43">
        <v>0</v>
      </c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5"/>
      <c r="CS23" s="43">
        <v>0</v>
      </c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5"/>
    </row>
    <row r="24" spans="1:161" s="14" customFormat="1" ht="30" customHeight="1" x14ac:dyDescent="0.2">
      <c r="A24" s="47" t="s">
        <v>91</v>
      </c>
      <c r="B24" s="48"/>
      <c r="C24" s="48"/>
      <c r="D24" s="48"/>
      <c r="E24" s="49"/>
      <c r="F24" s="61" t="s">
        <v>23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3"/>
      <c r="AU24" s="43" t="s">
        <v>165</v>
      </c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5"/>
      <c r="BT24" s="43">
        <v>0</v>
      </c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5"/>
      <c r="CS24" s="43">
        <v>0</v>
      </c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5"/>
    </row>
    <row r="25" spans="1:161" s="14" customFormat="1" ht="30" customHeight="1" x14ac:dyDescent="0.2">
      <c r="A25" s="47" t="s">
        <v>92</v>
      </c>
      <c r="B25" s="48"/>
      <c r="C25" s="48"/>
      <c r="D25" s="48"/>
      <c r="E25" s="49"/>
      <c r="F25" s="61" t="s">
        <v>24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3"/>
      <c r="AU25" s="43" t="s">
        <v>165</v>
      </c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5"/>
      <c r="BT25" s="43">
        <v>0</v>
      </c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5"/>
      <c r="CS25" s="43">
        <v>0</v>
      </c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5"/>
    </row>
    <row r="26" spans="1:161" s="14" customFormat="1" ht="30" customHeight="1" x14ac:dyDescent="0.2">
      <c r="A26" s="47" t="s">
        <v>93</v>
      </c>
      <c r="B26" s="48"/>
      <c r="C26" s="48"/>
      <c r="D26" s="48"/>
      <c r="E26" s="49"/>
      <c r="F26" s="61" t="s">
        <v>25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3"/>
      <c r="AU26" s="43" t="s">
        <v>165</v>
      </c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5"/>
      <c r="BT26" s="43">
        <v>0</v>
      </c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5"/>
      <c r="CS26" s="43">
        <v>0</v>
      </c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5"/>
    </row>
    <row r="27" spans="1:161" s="14" customFormat="1" ht="30" customHeight="1" x14ac:dyDescent="0.2">
      <c r="A27" s="47" t="s">
        <v>94</v>
      </c>
      <c r="B27" s="48"/>
      <c r="C27" s="48"/>
      <c r="D27" s="48"/>
      <c r="E27" s="49"/>
      <c r="F27" s="61" t="s">
        <v>26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3"/>
      <c r="AU27" s="43" t="s">
        <v>165</v>
      </c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5"/>
      <c r="BT27" s="43">
        <v>0</v>
      </c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5"/>
      <c r="CS27" s="43">
        <v>0</v>
      </c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5"/>
    </row>
    <row r="28" spans="1:161" s="14" customFormat="1" ht="30" customHeight="1" x14ac:dyDescent="0.2">
      <c r="A28" s="47">
        <v>4</v>
      </c>
      <c r="B28" s="48"/>
      <c r="C28" s="48"/>
      <c r="D28" s="48"/>
      <c r="E28" s="49"/>
      <c r="F28" s="50" t="s">
        <v>27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60"/>
      <c r="AU28" s="52" t="s">
        <v>165</v>
      </c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4"/>
      <c r="BT28" s="43">
        <v>0</v>
      </c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5"/>
      <c r="CS28" s="43">
        <v>0</v>
      </c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5"/>
    </row>
    <row r="29" spans="1:161" s="14" customFormat="1" ht="30" customHeight="1" x14ac:dyDescent="0.2">
      <c r="A29" s="47" t="s">
        <v>95</v>
      </c>
      <c r="B29" s="48"/>
      <c r="C29" s="48"/>
      <c r="D29" s="48"/>
      <c r="E29" s="49"/>
      <c r="F29" s="61" t="s">
        <v>28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3"/>
      <c r="AU29" s="43" t="s">
        <v>165</v>
      </c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5"/>
      <c r="BT29" s="43">
        <v>0</v>
      </c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5"/>
      <c r="CS29" s="43">
        <v>0</v>
      </c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5"/>
    </row>
    <row r="30" spans="1:161" s="14" customFormat="1" ht="30" customHeight="1" x14ac:dyDescent="0.2">
      <c r="A30" s="47" t="s">
        <v>96</v>
      </c>
      <c r="B30" s="48"/>
      <c r="C30" s="48"/>
      <c r="D30" s="48"/>
      <c r="E30" s="49"/>
      <c r="F30" s="61" t="s">
        <v>29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3"/>
      <c r="AU30" s="43" t="s">
        <v>165</v>
      </c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5"/>
      <c r="BT30" s="43">
        <v>0</v>
      </c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5"/>
      <c r="CS30" s="43">
        <v>0</v>
      </c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5"/>
    </row>
    <row r="31" spans="1:161" s="14" customFormat="1" ht="30" customHeight="1" x14ac:dyDescent="0.2">
      <c r="A31" s="47" t="s">
        <v>97</v>
      </c>
      <c r="B31" s="48"/>
      <c r="C31" s="48"/>
      <c r="D31" s="48"/>
      <c r="E31" s="49"/>
      <c r="F31" s="61" t="s">
        <v>30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3"/>
      <c r="AU31" s="43" t="s">
        <v>165</v>
      </c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5"/>
      <c r="BT31" s="43">
        <v>0</v>
      </c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5"/>
      <c r="CS31" s="43">
        <v>0</v>
      </c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5"/>
    </row>
    <row r="32" spans="1:161" s="14" customFormat="1" ht="30" customHeight="1" x14ac:dyDescent="0.2">
      <c r="A32" s="47">
        <v>5</v>
      </c>
      <c r="B32" s="48"/>
      <c r="C32" s="48"/>
      <c r="D32" s="48"/>
      <c r="E32" s="49"/>
      <c r="F32" s="50" t="s">
        <v>31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60"/>
      <c r="AU32" s="52" t="s">
        <v>165</v>
      </c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4"/>
      <c r="BT32" s="43">
        <v>0</v>
      </c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5"/>
      <c r="CS32" s="43">
        <v>0</v>
      </c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5"/>
    </row>
    <row r="33" spans="1:141" s="14" customFormat="1" ht="36.75" customHeight="1" x14ac:dyDescent="0.2">
      <c r="A33" s="47" t="s">
        <v>98</v>
      </c>
      <c r="B33" s="48"/>
      <c r="C33" s="48"/>
      <c r="D33" s="48"/>
      <c r="E33" s="49"/>
      <c r="F33" s="61" t="s">
        <v>32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3"/>
      <c r="AU33" s="43" t="s">
        <v>165</v>
      </c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5"/>
      <c r="BT33" s="43">
        <v>0</v>
      </c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5"/>
      <c r="CS33" s="43">
        <v>0</v>
      </c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5"/>
    </row>
    <row r="34" spans="1:141" s="14" customFormat="1" ht="38.25" customHeight="1" x14ac:dyDescent="0.2">
      <c r="A34" s="47" t="s">
        <v>99</v>
      </c>
      <c r="B34" s="48"/>
      <c r="C34" s="48"/>
      <c r="D34" s="48"/>
      <c r="E34" s="49"/>
      <c r="F34" s="61" t="s">
        <v>33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3"/>
      <c r="AU34" s="43" t="s">
        <v>165</v>
      </c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5"/>
      <c r="BT34" s="43">
        <v>0</v>
      </c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5"/>
      <c r="CS34" s="43">
        <v>0</v>
      </c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5"/>
    </row>
    <row r="35" spans="1:141" s="14" customFormat="1" ht="30" customHeight="1" x14ac:dyDescent="0.2">
      <c r="A35" s="47">
        <v>6</v>
      </c>
      <c r="B35" s="48"/>
      <c r="C35" s="48"/>
      <c r="D35" s="48"/>
      <c r="E35" s="49"/>
      <c r="F35" s="50" t="s">
        <v>34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60"/>
      <c r="AU35" s="52" t="s">
        <v>165</v>
      </c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4"/>
      <c r="BT35" s="43">
        <v>0</v>
      </c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5"/>
      <c r="CS35" s="43">
        <v>0</v>
      </c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5"/>
    </row>
    <row r="36" spans="1:141" s="14" customFormat="1" ht="30" customHeight="1" x14ac:dyDescent="0.2">
      <c r="A36" s="47" t="s">
        <v>100</v>
      </c>
      <c r="B36" s="48"/>
      <c r="C36" s="48"/>
      <c r="D36" s="48"/>
      <c r="E36" s="49"/>
      <c r="F36" s="61" t="s">
        <v>35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3"/>
      <c r="AU36" s="43" t="s">
        <v>165</v>
      </c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5"/>
      <c r="BT36" s="43">
        <v>0</v>
      </c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5"/>
      <c r="CS36" s="43">
        <v>0</v>
      </c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5"/>
    </row>
    <row r="37" spans="1:141" s="14" customFormat="1" ht="30" customHeight="1" x14ac:dyDescent="0.2">
      <c r="A37" s="47" t="s">
        <v>101</v>
      </c>
      <c r="B37" s="48"/>
      <c r="C37" s="48"/>
      <c r="D37" s="48"/>
      <c r="E37" s="49"/>
      <c r="F37" s="61" t="s">
        <v>36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3"/>
      <c r="AU37" s="43" t="s">
        <v>165</v>
      </c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5"/>
      <c r="BT37" s="43">
        <v>0</v>
      </c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5"/>
      <c r="CS37" s="43">
        <v>0</v>
      </c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5"/>
    </row>
    <row r="38" spans="1:141" s="14" customFormat="1" ht="30" customHeight="1" x14ac:dyDescent="0.2">
      <c r="A38" s="47" t="s">
        <v>102</v>
      </c>
      <c r="B38" s="48"/>
      <c r="C38" s="48"/>
      <c r="D38" s="48"/>
      <c r="E38" s="49"/>
      <c r="F38" s="61" t="s">
        <v>37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3"/>
      <c r="AU38" s="43" t="s">
        <v>165</v>
      </c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5"/>
      <c r="BT38" s="43">
        <v>0</v>
      </c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5"/>
      <c r="CS38" s="43">
        <v>0</v>
      </c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5"/>
    </row>
    <row r="39" spans="1:141" s="14" customFormat="1" ht="30" customHeight="1" x14ac:dyDescent="0.2">
      <c r="A39" s="47" t="s">
        <v>103</v>
      </c>
      <c r="B39" s="48"/>
      <c r="C39" s="48"/>
      <c r="D39" s="48"/>
      <c r="E39" s="49"/>
      <c r="F39" s="61" t="s">
        <v>38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3"/>
      <c r="AU39" s="43" t="s">
        <v>165</v>
      </c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5"/>
      <c r="BT39" s="43">
        <v>0</v>
      </c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5"/>
      <c r="CS39" s="43">
        <v>0</v>
      </c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5"/>
    </row>
    <row r="40" spans="1:141" s="14" customFormat="1" ht="30" customHeight="1" x14ac:dyDescent="0.2">
      <c r="A40" s="47" t="s">
        <v>104</v>
      </c>
      <c r="B40" s="48"/>
      <c r="C40" s="48"/>
      <c r="D40" s="48"/>
      <c r="E40" s="49"/>
      <c r="F40" s="61" t="s">
        <v>39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3"/>
      <c r="AU40" s="43" t="s">
        <v>165</v>
      </c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5"/>
      <c r="BT40" s="43">
        <v>0</v>
      </c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5"/>
      <c r="CS40" s="43">
        <v>0</v>
      </c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5"/>
    </row>
    <row r="41" spans="1:141" s="14" customFormat="1" ht="30" customHeight="1" x14ac:dyDescent="0.2">
      <c r="A41" s="47" t="s">
        <v>105</v>
      </c>
      <c r="B41" s="48"/>
      <c r="C41" s="48"/>
      <c r="D41" s="48"/>
      <c r="E41" s="49"/>
      <c r="F41" s="61" t="s">
        <v>40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3"/>
      <c r="AU41" s="43" t="s">
        <v>165</v>
      </c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5"/>
      <c r="BT41" s="43">
        <v>0</v>
      </c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5"/>
      <c r="CS41" s="43">
        <v>0</v>
      </c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5"/>
    </row>
    <row r="42" spans="1:141" s="14" customFormat="1" ht="30" customHeight="1" x14ac:dyDescent="0.2">
      <c r="A42" s="47">
        <v>7</v>
      </c>
      <c r="B42" s="48"/>
      <c r="C42" s="48"/>
      <c r="D42" s="48"/>
      <c r="E42" s="49"/>
      <c r="F42" s="50" t="s">
        <v>41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60"/>
      <c r="AU42" s="43" t="s">
        <v>165</v>
      </c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5"/>
      <c r="BT42" s="43">
        <v>0</v>
      </c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5"/>
      <c r="CS42" s="43">
        <v>0</v>
      </c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5"/>
    </row>
    <row r="43" spans="1:141" s="14" customFormat="1" ht="37.5" customHeight="1" x14ac:dyDescent="0.2">
      <c r="A43" s="47" t="s">
        <v>106</v>
      </c>
      <c r="B43" s="48"/>
      <c r="C43" s="48"/>
      <c r="D43" s="48"/>
      <c r="E43" s="49"/>
      <c r="F43" s="61" t="s">
        <v>42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3"/>
      <c r="AU43" s="43" t="s">
        <v>165</v>
      </c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5"/>
      <c r="BT43" s="43">
        <v>0</v>
      </c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5"/>
      <c r="CS43" s="43">
        <v>0</v>
      </c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5"/>
    </row>
    <row r="44" spans="1:141" s="14" customFormat="1" ht="39" customHeight="1" x14ac:dyDescent="0.2">
      <c r="A44" s="47" t="s">
        <v>107</v>
      </c>
      <c r="B44" s="48"/>
      <c r="C44" s="48"/>
      <c r="D44" s="48"/>
      <c r="E44" s="49"/>
      <c r="F44" s="61" t="s">
        <v>43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3"/>
      <c r="AU44" s="43" t="s">
        <v>165</v>
      </c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5"/>
      <c r="BT44" s="43">
        <v>0</v>
      </c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5"/>
      <c r="CS44" s="43">
        <v>0</v>
      </c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5"/>
    </row>
    <row r="45" spans="1:141" s="14" customFormat="1" ht="30" customHeight="1" x14ac:dyDescent="0.2">
      <c r="A45" s="47" t="s">
        <v>108</v>
      </c>
      <c r="B45" s="48"/>
      <c r="C45" s="48"/>
      <c r="D45" s="48"/>
      <c r="E45" s="49"/>
      <c r="F45" s="61" t="s">
        <v>44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3"/>
      <c r="AU45" s="43" t="s">
        <v>165</v>
      </c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5"/>
      <c r="BT45" s="43">
        <v>0</v>
      </c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5"/>
      <c r="CS45" s="43">
        <v>0</v>
      </c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5"/>
    </row>
    <row r="46" spans="1:141" s="14" customFormat="1" ht="30" customHeight="1" x14ac:dyDescent="0.2">
      <c r="A46" s="47" t="s">
        <v>109</v>
      </c>
      <c r="B46" s="48"/>
      <c r="C46" s="48"/>
      <c r="D46" s="48"/>
      <c r="E46" s="49"/>
      <c r="F46" s="50" t="s">
        <v>45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60"/>
      <c r="AU46" s="43" t="s">
        <v>165</v>
      </c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5"/>
      <c r="BT46" s="43">
        <v>0</v>
      </c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5"/>
      <c r="CS46" s="52">
        <v>0</v>
      </c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27"/>
    </row>
    <row r="47" spans="1:141" s="14" customFormat="1" ht="30" customHeight="1" x14ac:dyDescent="0.2">
      <c r="A47" s="47" t="s">
        <v>110</v>
      </c>
      <c r="B47" s="48"/>
      <c r="C47" s="48"/>
      <c r="D47" s="48"/>
      <c r="E47" s="49"/>
      <c r="F47" s="61" t="s">
        <v>46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3"/>
      <c r="AU47" s="43" t="s">
        <v>165</v>
      </c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5"/>
      <c r="BT47" s="43">
        <v>0</v>
      </c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5"/>
      <c r="CS47" s="43">
        <v>0</v>
      </c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5"/>
    </row>
    <row r="48" spans="1:141" s="14" customFormat="1" ht="30" customHeight="1" x14ac:dyDescent="0.2">
      <c r="A48" s="47" t="s">
        <v>111</v>
      </c>
      <c r="B48" s="48"/>
      <c r="C48" s="48"/>
      <c r="D48" s="48"/>
      <c r="E48" s="49"/>
      <c r="F48" s="61" t="s">
        <v>47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3"/>
      <c r="AU48" s="43" t="s">
        <v>165</v>
      </c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5"/>
      <c r="BT48" s="43">
        <v>0</v>
      </c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5"/>
      <c r="CS48" s="43">
        <v>0</v>
      </c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5"/>
    </row>
    <row r="49" spans="1:141" s="14" customFormat="1" ht="30" customHeight="1" x14ac:dyDescent="0.2">
      <c r="A49" s="47">
        <v>9</v>
      </c>
      <c r="B49" s="48"/>
      <c r="C49" s="48"/>
      <c r="D49" s="48"/>
      <c r="E49" s="49"/>
      <c r="F49" s="50" t="s">
        <v>48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60"/>
      <c r="AU49" s="43" t="s">
        <v>165</v>
      </c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5"/>
      <c r="BT49" s="43">
        <v>0</v>
      </c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5"/>
      <c r="CS49" s="52">
        <f>+CS50+CS51+CS52+CS53</f>
        <v>0</v>
      </c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4"/>
    </row>
    <row r="50" spans="1:141" s="14" customFormat="1" ht="36" customHeight="1" x14ac:dyDescent="0.2">
      <c r="A50" s="47" t="s">
        <v>112</v>
      </c>
      <c r="B50" s="48"/>
      <c r="C50" s="48"/>
      <c r="D50" s="48"/>
      <c r="E50" s="49"/>
      <c r="F50" s="61" t="s">
        <v>49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3"/>
      <c r="AU50" s="43" t="s">
        <v>165</v>
      </c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5"/>
      <c r="BT50" s="43">
        <v>0</v>
      </c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5"/>
      <c r="CS50" s="43">
        <v>0</v>
      </c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5"/>
    </row>
    <row r="51" spans="1:141" s="14" customFormat="1" ht="30" customHeight="1" x14ac:dyDescent="0.2">
      <c r="A51" s="47" t="s">
        <v>113</v>
      </c>
      <c r="B51" s="48"/>
      <c r="C51" s="48"/>
      <c r="D51" s="48"/>
      <c r="E51" s="49"/>
      <c r="F51" s="61" t="s">
        <v>50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3"/>
      <c r="AU51" s="43" t="s">
        <v>165</v>
      </c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5"/>
      <c r="BT51" s="43">
        <v>0</v>
      </c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5"/>
      <c r="CS51" s="43">
        <v>0</v>
      </c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5"/>
    </row>
    <row r="52" spans="1:141" s="14" customFormat="1" ht="30" customHeight="1" x14ac:dyDescent="0.2">
      <c r="A52" s="47" t="s">
        <v>114</v>
      </c>
      <c r="B52" s="48"/>
      <c r="C52" s="48"/>
      <c r="D52" s="48"/>
      <c r="E52" s="49"/>
      <c r="F52" s="61" t="s">
        <v>51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3"/>
      <c r="AU52" s="43" t="s">
        <v>165</v>
      </c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5"/>
      <c r="BT52" s="43">
        <v>0</v>
      </c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5"/>
      <c r="CS52" s="43">
        <v>0</v>
      </c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5"/>
    </row>
    <row r="53" spans="1:141" s="14" customFormat="1" ht="30" customHeight="1" x14ac:dyDescent="0.2">
      <c r="A53" s="47" t="s">
        <v>115</v>
      </c>
      <c r="B53" s="48"/>
      <c r="C53" s="48"/>
      <c r="D53" s="48"/>
      <c r="E53" s="49"/>
      <c r="F53" s="61" t="s">
        <v>52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3"/>
      <c r="AU53" s="43" t="s">
        <v>165</v>
      </c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5"/>
      <c r="BT53" s="43">
        <v>0</v>
      </c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5"/>
      <c r="CS53" s="43">
        <v>0</v>
      </c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5"/>
    </row>
    <row r="54" spans="1:141" s="14" customFormat="1" ht="30" customHeight="1" x14ac:dyDescent="0.2">
      <c r="A54" s="47">
        <v>10</v>
      </c>
      <c r="B54" s="48"/>
      <c r="C54" s="48"/>
      <c r="D54" s="48"/>
      <c r="E54" s="49"/>
      <c r="F54" s="50" t="s">
        <v>53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60"/>
      <c r="AU54" s="43" t="s">
        <v>165</v>
      </c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5"/>
      <c r="BT54" s="43">
        <v>0</v>
      </c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5"/>
      <c r="CS54" s="52">
        <f>+CS55+CS56</f>
        <v>0</v>
      </c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4"/>
    </row>
    <row r="55" spans="1:141" s="14" customFormat="1" ht="30" customHeight="1" x14ac:dyDescent="0.2">
      <c r="A55" s="47" t="s">
        <v>116</v>
      </c>
      <c r="B55" s="48"/>
      <c r="C55" s="48"/>
      <c r="D55" s="48"/>
      <c r="E55" s="49"/>
      <c r="F55" s="61" t="s">
        <v>54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3"/>
      <c r="AU55" s="43" t="s">
        <v>165</v>
      </c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5"/>
      <c r="BT55" s="43">
        <v>0</v>
      </c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5"/>
      <c r="CS55" s="43">
        <v>0</v>
      </c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5"/>
    </row>
    <row r="56" spans="1:141" s="14" customFormat="1" ht="30" customHeight="1" x14ac:dyDescent="0.2">
      <c r="A56" s="47" t="s">
        <v>117</v>
      </c>
      <c r="B56" s="48"/>
      <c r="C56" s="48"/>
      <c r="D56" s="48"/>
      <c r="E56" s="49"/>
      <c r="F56" s="61" t="s">
        <v>55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3"/>
      <c r="AU56" s="43" t="s">
        <v>165</v>
      </c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5"/>
      <c r="BT56" s="43">
        <v>0</v>
      </c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5"/>
      <c r="CS56" s="43">
        <v>0</v>
      </c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5"/>
    </row>
    <row r="57" spans="1:141" s="14" customFormat="1" ht="30" customHeight="1" x14ac:dyDescent="0.2">
      <c r="A57" s="47">
        <v>11</v>
      </c>
      <c r="B57" s="48"/>
      <c r="C57" s="48"/>
      <c r="D57" s="48"/>
      <c r="E57" s="49"/>
      <c r="F57" s="50" t="s">
        <v>56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60"/>
      <c r="AU57" s="43" t="s">
        <v>165</v>
      </c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5"/>
      <c r="BT57" s="43">
        <v>0</v>
      </c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5"/>
      <c r="CS57" s="52">
        <v>0</v>
      </c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4"/>
    </row>
    <row r="58" spans="1:141" s="14" customFormat="1" ht="36.75" customHeight="1" x14ac:dyDescent="0.2">
      <c r="A58" s="47" t="s">
        <v>118</v>
      </c>
      <c r="B58" s="48"/>
      <c r="C58" s="48"/>
      <c r="D58" s="48"/>
      <c r="E58" s="49"/>
      <c r="F58" s="61" t="s">
        <v>57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3"/>
      <c r="AU58" s="43" t="s">
        <v>165</v>
      </c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5"/>
      <c r="BT58" s="43">
        <v>0</v>
      </c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5"/>
      <c r="CS58" s="43">
        <v>0</v>
      </c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5"/>
    </row>
    <row r="59" spans="1:141" s="14" customFormat="1" ht="30" customHeight="1" x14ac:dyDescent="0.2">
      <c r="A59" s="47" t="s">
        <v>119</v>
      </c>
      <c r="B59" s="48"/>
      <c r="C59" s="48"/>
      <c r="D59" s="48"/>
      <c r="E59" s="49"/>
      <c r="F59" s="61" t="s">
        <v>58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3"/>
      <c r="AU59" s="43" t="s">
        <v>165</v>
      </c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5"/>
      <c r="BT59" s="43">
        <v>0</v>
      </c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5"/>
      <c r="CS59" s="43">
        <v>0</v>
      </c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5"/>
    </row>
    <row r="60" spans="1:141" s="14" customFormat="1" ht="30" customHeight="1" x14ac:dyDescent="0.2">
      <c r="A60" s="47">
        <v>12</v>
      </c>
      <c r="B60" s="48"/>
      <c r="C60" s="48"/>
      <c r="D60" s="48"/>
      <c r="E60" s="49"/>
      <c r="F60" s="50" t="s">
        <v>59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60"/>
      <c r="AU60" s="43" t="s">
        <v>165</v>
      </c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5"/>
      <c r="BT60" s="43">
        <v>0</v>
      </c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5"/>
      <c r="CS60" s="52">
        <v>0</v>
      </c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4"/>
    </row>
    <row r="61" spans="1:141" s="14" customFormat="1" ht="35.25" customHeight="1" x14ac:dyDescent="0.2">
      <c r="A61" s="47" t="s">
        <v>120</v>
      </c>
      <c r="B61" s="48"/>
      <c r="C61" s="48"/>
      <c r="D61" s="48"/>
      <c r="E61" s="49"/>
      <c r="F61" s="61" t="s">
        <v>60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3"/>
      <c r="AU61" s="43" t="s">
        <v>165</v>
      </c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5"/>
      <c r="BT61" s="43">
        <v>0</v>
      </c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5"/>
      <c r="CS61" s="43">
        <v>0</v>
      </c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5"/>
    </row>
    <row r="62" spans="1:141" s="14" customFormat="1" ht="30" customHeight="1" x14ac:dyDescent="0.2">
      <c r="A62" s="47" t="s">
        <v>121</v>
      </c>
      <c r="B62" s="48"/>
      <c r="C62" s="48"/>
      <c r="D62" s="48"/>
      <c r="E62" s="49"/>
      <c r="F62" s="61" t="s">
        <v>61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3"/>
      <c r="AU62" s="43" t="s">
        <v>165</v>
      </c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5"/>
      <c r="BT62" s="43">
        <v>0</v>
      </c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5"/>
      <c r="CS62" s="43">
        <v>0</v>
      </c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5"/>
    </row>
    <row r="63" spans="1:141" s="14" customFormat="1" ht="30" customHeight="1" x14ac:dyDescent="0.2">
      <c r="A63" s="47">
        <v>13</v>
      </c>
      <c r="B63" s="48"/>
      <c r="C63" s="48"/>
      <c r="D63" s="48"/>
      <c r="E63" s="49"/>
      <c r="F63" s="50" t="s">
        <v>62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60"/>
      <c r="AU63" s="43" t="s">
        <v>165</v>
      </c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5"/>
      <c r="BT63" s="43">
        <v>0</v>
      </c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5"/>
      <c r="CS63" s="52">
        <v>0</v>
      </c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4"/>
    </row>
    <row r="64" spans="1:141" s="14" customFormat="1" ht="36.75" customHeight="1" x14ac:dyDescent="0.2">
      <c r="A64" s="47" t="s">
        <v>122</v>
      </c>
      <c r="B64" s="48"/>
      <c r="C64" s="48"/>
      <c r="D64" s="48"/>
      <c r="E64" s="49"/>
      <c r="F64" s="61" t="s">
        <v>63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3"/>
      <c r="AU64" s="43" t="s">
        <v>165</v>
      </c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5"/>
      <c r="BT64" s="43">
        <v>0</v>
      </c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5"/>
      <c r="CS64" s="43">
        <v>0</v>
      </c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5"/>
    </row>
    <row r="65" spans="1:141" s="14" customFormat="1" ht="30" customHeight="1" x14ac:dyDescent="0.2">
      <c r="A65" s="47" t="s">
        <v>123</v>
      </c>
      <c r="B65" s="48"/>
      <c r="C65" s="48"/>
      <c r="D65" s="48"/>
      <c r="E65" s="49"/>
      <c r="F65" s="61" t="s">
        <v>64</v>
      </c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3"/>
      <c r="AU65" s="43" t="s">
        <v>165</v>
      </c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5"/>
      <c r="BT65" s="43">
        <v>0</v>
      </c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5"/>
      <c r="CS65" s="43">
        <v>0</v>
      </c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5"/>
    </row>
    <row r="66" spans="1:141" s="14" customFormat="1" ht="30" customHeight="1" x14ac:dyDescent="0.2">
      <c r="A66" s="47" t="s">
        <v>124</v>
      </c>
      <c r="B66" s="48"/>
      <c r="C66" s="48"/>
      <c r="D66" s="48"/>
      <c r="E66" s="49"/>
      <c r="F66" s="61" t="s">
        <v>65</v>
      </c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3"/>
      <c r="AU66" s="43" t="s">
        <v>165</v>
      </c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5"/>
      <c r="BT66" s="43">
        <v>0</v>
      </c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5"/>
      <c r="CS66" s="43">
        <v>0</v>
      </c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5"/>
    </row>
    <row r="67" spans="1:141" s="14" customFormat="1" ht="30" customHeight="1" x14ac:dyDescent="0.2">
      <c r="A67" s="47">
        <v>14</v>
      </c>
      <c r="B67" s="48"/>
      <c r="C67" s="48"/>
      <c r="D67" s="48"/>
      <c r="E67" s="49"/>
      <c r="F67" s="50" t="s">
        <v>140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60"/>
      <c r="AU67" s="43" t="s">
        <v>165</v>
      </c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5"/>
      <c r="BT67" s="43">
        <v>0</v>
      </c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5"/>
      <c r="CS67" s="52">
        <v>0</v>
      </c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4"/>
    </row>
    <row r="68" spans="1:141" s="14" customFormat="1" ht="30" customHeight="1" x14ac:dyDescent="0.2">
      <c r="A68" s="47" t="s">
        <v>125</v>
      </c>
      <c r="B68" s="48"/>
      <c r="C68" s="48"/>
      <c r="D68" s="48"/>
      <c r="E68" s="49"/>
      <c r="F68" s="61" t="s">
        <v>66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3"/>
      <c r="AU68" s="43" t="s">
        <v>165</v>
      </c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5"/>
      <c r="BT68" s="43">
        <v>0</v>
      </c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5"/>
      <c r="CS68" s="43">
        <v>0</v>
      </c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5"/>
    </row>
    <row r="69" spans="1:141" s="14" customFormat="1" ht="30" customHeight="1" x14ac:dyDescent="0.2">
      <c r="A69" s="47">
        <v>15</v>
      </c>
      <c r="B69" s="48"/>
      <c r="C69" s="48"/>
      <c r="D69" s="48"/>
      <c r="E69" s="49"/>
      <c r="F69" s="50" t="s">
        <v>67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60"/>
      <c r="AU69" s="43" t="s">
        <v>165</v>
      </c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5"/>
      <c r="BT69" s="43">
        <v>0</v>
      </c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5"/>
      <c r="CS69" s="52">
        <v>0</v>
      </c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4"/>
    </row>
    <row r="70" spans="1:141" s="14" customFormat="1" ht="37.5" customHeight="1" x14ac:dyDescent="0.2">
      <c r="A70" s="47" t="s">
        <v>126</v>
      </c>
      <c r="B70" s="48"/>
      <c r="C70" s="48"/>
      <c r="D70" s="48"/>
      <c r="E70" s="49"/>
      <c r="F70" s="61" t="s">
        <v>68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3"/>
      <c r="AU70" s="43" t="s">
        <v>165</v>
      </c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5"/>
      <c r="BT70" s="43">
        <v>0</v>
      </c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5"/>
      <c r="CS70" s="43">
        <v>0</v>
      </c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5"/>
    </row>
    <row r="71" spans="1:141" s="14" customFormat="1" ht="30" customHeight="1" x14ac:dyDescent="0.2">
      <c r="A71" s="47">
        <v>16</v>
      </c>
      <c r="B71" s="48"/>
      <c r="C71" s="48"/>
      <c r="D71" s="48"/>
      <c r="E71" s="49"/>
      <c r="F71" s="50" t="s">
        <v>69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60"/>
      <c r="AU71" s="43" t="s">
        <v>165</v>
      </c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5"/>
      <c r="BT71" s="43">
        <v>0</v>
      </c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5"/>
      <c r="CS71" s="52">
        <v>0</v>
      </c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27"/>
    </row>
    <row r="72" spans="1:141" s="14" customFormat="1" ht="30" customHeight="1" x14ac:dyDescent="0.2">
      <c r="A72" s="47" t="s">
        <v>127</v>
      </c>
      <c r="B72" s="48"/>
      <c r="C72" s="48"/>
      <c r="D72" s="48"/>
      <c r="E72" s="49"/>
      <c r="F72" s="61" t="s">
        <v>70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3"/>
      <c r="AU72" s="43" t="s">
        <v>165</v>
      </c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5"/>
      <c r="BT72" s="43">
        <v>0</v>
      </c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5"/>
      <c r="CS72" s="43">
        <v>0</v>
      </c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5"/>
    </row>
    <row r="73" spans="1:141" s="14" customFormat="1" ht="30" customHeight="1" x14ac:dyDescent="0.2">
      <c r="A73" s="47" t="s">
        <v>128</v>
      </c>
      <c r="B73" s="48"/>
      <c r="C73" s="48"/>
      <c r="D73" s="48"/>
      <c r="E73" s="49"/>
      <c r="F73" s="61" t="s">
        <v>71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3"/>
      <c r="AU73" s="43" t="s">
        <v>165</v>
      </c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5"/>
      <c r="BT73" s="43">
        <v>0</v>
      </c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5"/>
      <c r="CS73" s="43">
        <v>0</v>
      </c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5"/>
    </row>
    <row r="74" spans="1:141" s="14" customFormat="1" ht="30" customHeight="1" x14ac:dyDescent="0.2">
      <c r="A74" s="47" t="s">
        <v>129</v>
      </c>
      <c r="B74" s="48"/>
      <c r="C74" s="48"/>
      <c r="D74" s="48"/>
      <c r="E74" s="49"/>
      <c r="F74" s="61" t="s">
        <v>72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3"/>
      <c r="AU74" s="43" t="s">
        <v>165</v>
      </c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5"/>
      <c r="BT74" s="43">
        <v>0</v>
      </c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5"/>
      <c r="CS74" s="43">
        <v>0</v>
      </c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5"/>
    </row>
    <row r="75" spans="1:141" s="14" customFormat="1" ht="30" customHeight="1" x14ac:dyDescent="0.2">
      <c r="A75" s="47">
        <v>17</v>
      </c>
      <c r="B75" s="48"/>
      <c r="C75" s="48"/>
      <c r="D75" s="48"/>
      <c r="E75" s="49"/>
      <c r="F75" s="50" t="s">
        <v>73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60"/>
      <c r="AU75" s="43" t="s">
        <v>165</v>
      </c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5"/>
      <c r="BT75" s="43">
        <v>0</v>
      </c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5"/>
      <c r="CS75" s="52">
        <v>0</v>
      </c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4"/>
    </row>
    <row r="76" spans="1:141" s="14" customFormat="1" ht="30" customHeight="1" x14ac:dyDescent="0.2">
      <c r="A76" s="47" t="s">
        <v>130</v>
      </c>
      <c r="B76" s="48"/>
      <c r="C76" s="48"/>
      <c r="D76" s="48"/>
      <c r="E76" s="49"/>
      <c r="F76" s="61" t="s">
        <v>74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3"/>
      <c r="AU76" s="43" t="s">
        <v>165</v>
      </c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5"/>
      <c r="BT76" s="43">
        <v>0</v>
      </c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5"/>
      <c r="CS76" s="43">
        <v>0</v>
      </c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5"/>
    </row>
    <row r="77" spans="1:141" s="14" customFormat="1" ht="37.5" customHeight="1" x14ac:dyDescent="0.2">
      <c r="A77" s="47" t="s">
        <v>131</v>
      </c>
      <c r="B77" s="48"/>
      <c r="C77" s="48"/>
      <c r="D77" s="48"/>
      <c r="E77" s="49"/>
      <c r="F77" s="61" t="s">
        <v>75</v>
      </c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3"/>
      <c r="AU77" s="43" t="s">
        <v>165</v>
      </c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5"/>
      <c r="BT77" s="43">
        <v>0</v>
      </c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5"/>
      <c r="CS77" s="43">
        <v>0</v>
      </c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5"/>
    </row>
    <row r="78" spans="1:141" s="14" customFormat="1" ht="30" customHeight="1" x14ac:dyDescent="0.2">
      <c r="A78" s="47">
        <v>18</v>
      </c>
      <c r="B78" s="48"/>
      <c r="C78" s="48"/>
      <c r="D78" s="48"/>
      <c r="E78" s="49"/>
      <c r="F78" s="50" t="s">
        <v>76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60"/>
      <c r="AU78" s="43" t="s">
        <v>165</v>
      </c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5"/>
      <c r="BT78" s="43">
        <v>0</v>
      </c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5"/>
      <c r="CS78" s="52">
        <v>0</v>
      </c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4"/>
    </row>
    <row r="79" spans="1:141" s="14" customFormat="1" ht="30" customHeight="1" x14ac:dyDescent="0.2">
      <c r="A79" s="47" t="s">
        <v>132</v>
      </c>
      <c r="B79" s="48"/>
      <c r="C79" s="48"/>
      <c r="D79" s="48"/>
      <c r="E79" s="49"/>
      <c r="F79" s="61" t="s">
        <v>77</v>
      </c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3"/>
      <c r="AU79" s="43" t="s">
        <v>165</v>
      </c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5"/>
      <c r="BT79" s="43">
        <v>0</v>
      </c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5"/>
      <c r="CS79" s="43">
        <v>0</v>
      </c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5"/>
    </row>
    <row r="80" spans="1:141" s="14" customFormat="1" ht="30" customHeight="1" x14ac:dyDescent="0.2">
      <c r="A80" s="47">
        <v>19</v>
      </c>
      <c r="B80" s="48"/>
      <c r="C80" s="48"/>
      <c r="D80" s="48"/>
      <c r="E80" s="49"/>
      <c r="F80" s="50" t="s">
        <v>78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60"/>
      <c r="AU80" s="43" t="s">
        <v>165</v>
      </c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5"/>
      <c r="BT80" s="43">
        <v>0</v>
      </c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5"/>
      <c r="CS80" s="52">
        <v>0</v>
      </c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4"/>
    </row>
    <row r="81" spans="1:141" s="14" customFormat="1" ht="30" customHeight="1" x14ac:dyDescent="0.2">
      <c r="A81" s="47" t="s">
        <v>133</v>
      </c>
      <c r="B81" s="48"/>
      <c r="C81" s="48"/>
      <c r="D81" s="48"/>
      <c r="E81" s="49"/>
      <c r="F81" s="61" t="s">
        <v>79</v>
      </c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3"/>
      <c r="AU81" s="43" t="s">
        <v>165</v>
      </c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5"/>
      <c r="BT81" s="43">
        <v>0</v>
      </c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5"/>
      <c r="CS81" s="43">
        <v>0</v>
      </c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5"/>
    </row>
    <row r="82" spans="1:141" s="14" customFormat="1" ht="30" customHeight="1" x14ac:dyDescent="0.2">
      <c r="A82" s="47">
        <v>20</v>
      </c>
      <c r="B82" s="48"/>
      <c r="C82" s="48"/>
      <c r="D82" s="48"/>
      <c r="E82" s="49"/>
      <c r="F82" s="50" t="s">
        <v>80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60"/>
      <c r="AU82" s="43" t="s">
        <v>165</v>
      </c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5"/>
      <c r="BT82" s="43">
        <v>0</v>
      </c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5"/>
      <c r="CS82" s="52">
        <v>0</v>
      </c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4"/>
    </row>
    <row r="83" spans="1:141" s="14" customFormat="1" ht="30" customHeight="1" x14ac:dyDescent="0.2">
      <c r="A83" s="47" t="s">
        <v>134</v>
      </c>
      <c r="B83" s="48"/>
      <c r="C83" s="48"/>
      <c r="D83" s="48"/>
      <c r="E83" s="49"/>
      <c r="F83" s="61" t="s">
        <v>81</v>
      </c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3"/>
      <c r="AU83" s="43" t="s">
        <v>165</v>
      </c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5"/>
      <c r="BT83" s="43">
        <v>0</v>
      </c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5"/>
      <c r="CS83" s="43">
        <v>0</v>
      </c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5"/>
    </row>
    <row r="84" spans="1:141" s="14" customFormat="1" ht="30" customHeight="1" x14ac:dyDescent="0.2">
      <c r="A84" s="47" t="s">
        <v>135</v>
      </c>
      <c r="B84" s="48"/>
      <c r="C84" s="48"/>
      <c r="D84" s="48"/>
      <c r="E84" s="49"/>
      <c r="F84" s="61" t="s">
        <v>82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3"/>
      <c r="AU84" s="43" t="s">
        <v>165</v>
      </c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5"/>
      <c r="BT84" s="43">
        <v>0</v>
      </c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5"/>
      <c r="CS84" s="43">
        <v>0</v>
      </c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5"/>
    </row>
    <row r="85" spans="1:141" s="14" customFormat="1" ht="30" customHeight="1" x14ac:dyDescent="0.2">
      <c r="A85" s="47" t="s">
        <v>136</v>
      </c>
      <c r="B85" s="48"/>
      <c r="C85" s="48"/>
      <c r="D85" s="48"/>
      <c r="E85" s="49"/>
      <c r="F85" s="61" t="s">
        <v>83</v>
      </c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3"/>
      <c r="AU85" s="43" t="s">
        <v>165</v>
      </c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5"/>
      <c r="BT85" s="43">
        <v>0</v>
      </c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5"/>
      <c r="CS85" s="43">
        <v>0</v>
      </c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5"/>
    </row>
    <row r="86" spans="1:141" s="14" customFormat="1" ht="30" customHeight="1" x14ac:dyDescent="0.2">
      <c r="A86" s="47" t="s">
        <v>137</v>
      </c>
      <c r="B86" s="48"/>
      <c r="C86" s="48"/>
      <c r="D86" s="48"/>
      <c r="E86" s="49"/>
      <c r="F86" s="61" t="s">
        <v>84</v>
      </c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3"/>
      <c r="AU86" s="43" t="s">
        <v>165</v>
      </c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5"/>
      <c r="BT86" s="43">
        <v>0</v>
      </c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5"/>
      <c r="CS86" s="43">
        <v>0</v>
      </c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5"/>
    </row>
    <row r="87" spans="1:141" s="14" customFormat="1" ht="30" customHeight="1" x14ac:dyDescent="0.2">
      <c r="A87" s="47">
        <v>21</v>
      </c>
      <c r="B87" s="48"/>
      <c r="C87" s="48"/>
      <c r="D87" s="48"/>
      <c r="E87" s="49"/>
      <c r="F87" s="50" t="s">
        <v>85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60"/>
      <c r="AU87" s="43" t="s">
        <v>165</v>
      </c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5"/>
      <c r="BT87" s="43">
        <v>0</v>
      </c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5"/>
      <c r="CS87" s="52">
        <v>0</v>
      </c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4"/>
    </row>
    <row r="88" spans="1:141" s="14" customFormat="1" ht="30" customHeight="1" x14ac:dyDescent="0.2">
      <c r="A88" s="47" t="s">
        <v>138</v>
      </c>
      <c r="B88" s="48"/>
      <c r="C88" s="48"/>
      <c r="D88" s="48"/>
      <c r="E88" s="49"/>
      <c r="F88" s="61" t="s">
        <v>86</v>
      </c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3"/>
      <c r="AU88" s="43" t="s">
        <v>165</v>
      </c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5"/>
      <c r="BT88" s="43">
        <v>0</v>
      </c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5"/>
      <c r="CS88" s="43">
        <v>0</v>
      </c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5"/>
    </row>
    <row r="89" spans="1:141" s="14" customFormat="1" ht="30" customHeight="1" x14ac:dyDescent="0.2">
      <c r="A89" s="47" t="s">
        <v>139</v>
      </c>
      <c r="B89" s="48"/>
      <c r="C89" s="48"/>
      <c r="D89" s="48"/>
      <c r="E89" s="49"/>
      <c r="F89" s="61" t="s">
        <v>87</v>
      </c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3"/>
      <c r="AU89" s="43" t="s">
        <v>165</v>
      </c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5"/>
      <c r="BT89" s="43">
        <v>0</v>
      </c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5"/>
      <c r="CS89" s="43">
        <v>0</v>
      </c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5"/>
    </row>
    <row r="90" spans="1:141" s="14" customFormat="1" ht="30" customHeight="1" x14ac:dyDescent="0.2">
      <c r="A90" s="47">
        <v>22</v>
      </c>
      <c r="B90" s="48"/>
      <c r="C90" s="48"/>
      <c r="D90" s="48"/>
      <c r="E90" s="49"/>
      <c r="F90" s="50" t="s">
        <v>88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43" t="s">
        <v>165</v>
      </c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5"/>
      <c r="BT90" s="43">
        <v>0</v>
      </c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5"/>
      <c r="CS90" s="43">
        <v>0</v>
      </c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5"/>
    </row>
    <row r="91" spans="1:141" s="14" customFormat="1" ht="30" customHeight="1" x14ac:dyDescent="0.2">
      <c r="A91" s="47">
        <v>23</v>
      </c>
      <c r="B91" s="48"/>
      <c r="C91" s="48"/>
      <c r="D91" s="48"/>
      <c r="E91" s="49"/>
      <c r="F91" s="50" t="s">
        <v>166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43" t="s">
        <v>165</v>
      </c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5"/>
      <c r="BT91" s="43">
        <v>0</v>
      </c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5"/>
      <c r="CS91" s="43">
        <v>0</v>
      </c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5"/>
    </row>
    <row r="92" spans="1:141" s="18" customFormat="1" ht="18" customHeight="1" x14ac:dyDescent="0.2">
      <c r="A92" s="55" t="s">
        <v>13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7"/>
      <c r="AU92" s="43" t="s">
        <v>165</v>
      </c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5"/>
      <c r="BT92" s="52">
        <f>BT19+BT21+BT23+BT28+BT32+BT35+BT42+BT46+BT49+BT54+BT57+BT60+BT63+BT67+BT69+BT71+BT75+BT78+BT80+BT82+BT87+BT90</f>
        <v>0</v>
      </c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4"/>
      <c r="CS92" s="52">
        <v>0</v>
      </c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4"/>
    </row>
    <row r="93" spans="1:141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</sheetData>
  <mergeCells count="397">
    <mergeCell ref="A90:E90"/>
    <mergeCell ref="F90:AT90"/>
    <mergeCell ref="AU90:BS90"/>
    <mergeCell ref="BT90:CR90"/>
    <mergeCell ref="CS90:EK90"/>
    <mergeCell ref="A92:AT92"/>
    <mergeCell ref="AU92:BS92"/>
    <mergeCell ref="BT92:CR92"/>
    <mergeCell ref="CS92:EK92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J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6:E46"/>
    <mergeCell ref="F46:AT46"/>
    <mergeCell ref="AU46:BS46"/>
    <mergeCell ref="BT46:CR46"/>
    <mergeCell ref="CS46:EJ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DA864-D4A1-45CF-879B-6302AE56016B}">
  <dimension ref="A1:FE93"/>
  <sheetViews>
    <sheetView topLeftCell="A88" zoomScaleNormal="100" zoomScaleSheetLayoutView="100" workbookViewId="0">
      <selection activeCell="AT110" sqref="AT110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14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2" t="s">
        <v>17</v>
      </c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5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26" customFormat="1" ht="1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pans="1:161" s="16" customFormat="1" ht="15" x14ac:dyDescent="0.25">
      <c r="A7" s="31" t="s">
        <v>15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28" t="s">
        <v>141</v>
      </c>
      <c r="CZ7" s="28"/>
      <c r="DA7" s="28"/>
      <c r="DB7" s="28"/>
      <c r="DC7" s="29" t="s">
        <v>1</v>
      </c>
      <c r="DD7" s="29"/>
      <c r="DE7" s="30" t="s">
        <v>142</v>
      </c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3" t="s">
        <v>2</v>
      </c>
      <c r="DZ7" s="33"/>
      <c r="EA7" s="33"/>
      <c r="EB7" s="33"/>
      <c r="EC7" s="33"/>
      <c r="ED7" s="28" t="s">
        <v>143</v>
      </c>
      <c r="EE7" s="28"/>
      <c r="EF7" s="28"/>
      <c r="EG7" s="28"/>
      <c r="EH7" s="29" t="s">
        <v>1</v>
      </c>
      <c r="EI7" s="29"/>
      <c r="EJ7" s="30" t="s">
        <v>144</v>
      </c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</row>
    <row r="8" spans="1:161" s="9" customFormat="1" ht="12.75" customHeight="1" x14ac:dyDescent="0.2"/>
    <row r="9" spans="1:161" s="12" customFormat="1" ht="13.5" customHeight="1" x14ac:dyDescent="0.2">
      <c r="A9" s="58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9" t="s">
        <v>145</v>
      </c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</row>
    <row r="10" spans="1:161" s="9" customFormat="1" x14ac:dyDescent="0.2"/>
    <row r="11" spans="1:161" s="12" customFormat="1" ht="13.5" customHeight="1" x14ac:dyDescent="0.2">
      <c r="A11" s="58" t="s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9" t="s">
        <v>146</v>
      </c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1" s="10" customFormat="1" x14ac:dyDescent="0.2"/>
    <row r="13" spans="1:161" s="25" customFormat="1" ht="13.5" customHeight="1" x14ac:dyDescent="0.2">
      <c r="A13" s="37" t="s">
        <v>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8" t="s">
        <v>158</v>
      </c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</row>
    <row r="14" spans="1:161" s="10" customFormat="1" ht="12.75" customHeight="1" x14ac:dyDescent="0.2">
      <c r="B14" s="11"/>
      <c r="C14" s="11"/>
      <c r="D14" s="11"/>
      <c r="E14" s="11"/>
    </row>
    <row r="15" spans="1:161" s="25" customFormat="1" ht="13.5" customHeight="1" x14ac:dyDescent="0.2">
      <c r="A15" s="37" t="s">
        <v>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46" t="s">
        <v>165</v>
      </c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25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42" t="s">
        <v>9</v>
      </c>
      <c r="B17" s="42"/>
      <c r="C17" s="42"/>
      <c r="D17" s="42"/>
      <c r="E17" s="42"/>
      <c r="F17" s="42" t="s">
        <v>10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11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 t="s">
        <v>16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 t="s">
        <v>12</v>
      </c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9">
        <v>1</v>
      </c>
      <c r="B18" s="40"/>
      <c r="C18" s="40"/>
      <c r="D18" s="40"/>
      <c r="E18" s="41"/>
      <c r="F18" s="39">
        <v>2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1"/>
      <c r="AU18" s="39">
        <v>3</v>
      </c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1"/>
      <c r="BT18" s="39">
        <v>4</v>
      </c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1"/>
      <c r="CS18" s="39">
        <v>5</v>
      </c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1"/>
    </row>
    <row r="19" spans="1:161" s="14" customFormat="1" ht="30" customHeight="1" x14ac:dyDescent="0.2">
      <c r="A19" s="47">
        <v>1</v>
      </c>
      <c r="B19" s="48"/>
      <c r="C19" s="48"/>
      <c r="D19" s="48"/>
      <c r="E19" s="49"/>
      <c r="F19" s="50" t="s">
        <v>18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60"/>
      <c r="AU19" s="52" t="str">
        <f>AU20</f>
        <v>н/у</v>
      </c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4"/>
      <c r="BT19" s="52">
        <f>BT20</f>
        <v>0</v>
      </c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4"/>
      <c r="CS19" s="52">
        <f>CS20</f>
        <v>0</v>
      </c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4"/>
    </row>
    <row r="20" spans="1:161" s="14" customFormat="1" ht="30" customHeight="1" x14ac:dyDescent="0.2">
      <c r="A20" s="47" t="s">
        <v>89</v>
      </c>
      <c r="B20" s="48"/>
      <c r="C20" s="48"/>
      <c r="D20" s="48"/>
      <c r="E20" s="49"/>
      <c r="F20" s="61" t="s">
        <v>19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3"/>
      <c r="AU20" s="43" t="s">
        <v>165</v>
      </c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5"/>
      <c r="BT20" s="43">
        <v>0</v>
      </c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5"/>
      <c r="CS20" s="43">
        <v>0</v>
      </c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5"/>
    </row>
    <row r="21" spans="1:161" s="14" customFormat="1" ht="30" customHeight="1" x14ac:dyDescent="0.2">
      <c r="A21" s="47">
        <v>2</v>
      </c>
      <c r="B21" s="48"/>
      <c r="C21" s="48"/>
      <c r="D21" s="48"/>
      <c r="E21" s="49"/>
      <c r="F21" s="50" t="s">
        <v>20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60"/>
      <c r="AU21" s="52" t="str">
        <f>+AU22</f>
        <v>н/у</v>
      </c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4"/>
      <c r="BT21" s="52">
        <f>+BT22</f>
        <v>0</v>
      </c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4"/>
      <c r="CS21" s="52">
        <f>+CS22</f>
        <v>0</v>
      </c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4"/>
    </row>
    <row r="22" spans="1:161" s="14" customFormat="1" ht="30" customHeight="1" x14ac:dyDescent="0.2">
      <c r="A22" s="47" t="s">
        <v>90</v>
      </c>
      <c r="B22" s="48"/>
      <c r="C22" s="48"/>
      <c r="D22" s="48"/>
      <c r="E22" s="49"/>
      <c r="F22" s="61" t="s">
        <v>21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3"/>
      <c r="AU22" s="43" t="s">
        <v>165</v>
      </c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5"/>
      <c r="BT22" s="43">
        <v>0</v>
      </c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5"/>
      <c r="CS22" s="43">
        <v>0</v>
      </c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5"/>
    </row>
    <row r="23" spans="1:161" s="14" customFormat="1" ht="30" customHeight="1" x14ac:dyDescent="0.2">
      <c r="A23" s="47">
        <v>3</v>
      </c>
      <c r="B23" s="48"/>
      <c r="C23" s="48"/>
      <c r="D23" s="48"/>
      <c r="E23" s="49"/>
      <c r="F23" s="50" t="s">
        <v>22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60"/>
      <c r="AU23" s="52" t="s">
        <v>165</v>
      </c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4"/>
      <c r="BT23" s="52">
        <f>+BT24+BT25+BT26+BT27</f>
        <v>0</v>
      </c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4"/>
      <c r="CS23" s="52">
        <f>+CS24+CS25+CS26+CS27</f>
        <v>0</v>
      </c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4"/>
    </row>
    <row r="24" spans="1:161" s="14" customFormat="1" ht="30" customHeight="1" x14ac:dyDescent="0.2">
      <c r="A24" s="47" t="s">
        <v>91</v>
      </c>
      <c r="B24" s="48"/>
      <c r="C24" s="48"/>
      <c r="D24" s="48"/>
      <c r="E24" s="49"/>
      <c r="F24" s="61" t="s">
        <v>23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3"/>
      <c r="AU24" s="43" t="s">
        <v>165</v>
      </c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5"/>
      <c r="BT24" s="43">
        <v>0</v>
      </c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5"/>
      <c r="CS24" s="43">
        <v>0</v>
      </c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5"/>
    </row>
    <row r="25" spans="1:161" s="14" customFormat="1" ht="30" customHeight="1" x14ac:dyDescent="0.2">
      <c r="A25" s="47" t="s">
        <v>92</v>
      </c>
      <c r="B25" s="48"/>
      <c r="C25" s="48"/>
      <c r="D25" s="48"/>
      <c r="E25" s="49"/>
      <c r="F25" s="61" t="s">
        <v>24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3"/>
      <c r="AU25" s="43" t="s">
        <v>165</v>
      </c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5"/>
      <c r="BT25" s="43">
        <v>0</v>
      </c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5"/>
      <c r="CS25" s="43">
        <v>0</v>
      </c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5"/>
    </row>
    <row r="26" spans="1:161" s="14" customFormat="1" ht="30" customHeight="1" x14ac:dyDescent="0.2">
      <c r="A26" s="47" t="s">
        <v>93</v>
      </c>
      <c r="B26" s="48"/>
      <c r="C26" s="48"/>
      <c r="D26" s="48"/>
      <c r="E26" s="49"/>
      <c r="F26" s="61" t="s">
        <v>25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3"/>
      <c r="AU26" s="43" t="s">
        <v>165</v>
      </c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5"/>
      <c r="BT26" s="43">
        <v>0</v>
      </c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5"/>
      <c r="CS26" s="43">
        <v>0</v>
      </c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5"/>
    </row>
    <row r="27" spans="1:161" s="14" customFormat="1" ht="30" customHeight="1" x14ac:dyDescent="0.2">
      <c r="A27" s="47" t="s">
        <v>94</v>
      </c>
      <c r="B27" s="48"/>
      <c r="C27" s="48"/>
      <c r="D27" s="48"/>
      <c r="E27" s="49"/>
      <c r="F27" s="61" t="s">
        <v>26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3"/>
      <c r="AU27" s="43" t="s">
        <v>165</v>
      </c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5"/>
      <c r="BT27" s="43">
        <v>0</v>
      </c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5"/>
      <c r="CS27" s="43">
        <v>0</v>
      </c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5"/>
    </row>
    <row r="28" spans="1:161" s="14" customFormat="1" ht="30" customHeight="1" x14ac:dyDescent="0.2">
      <c r="A28" s="47">
        <v>4</v>
      </c>
      <c r="B28" s="48"/>
      <c r="C28" s="48"/>
      <c r="D28" s="48"/>
      <c r="E28" s="49"/>
      <c r="F28" s="50" t="s">
        <v>27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60"/>
      <c r="AU28" s="52" t="s">
        <v>165</v>
      </c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4"/>
      <c r="BT28" s="52">
        <f>+BT29+BT30+BT31</f>
        <v>1</v>
      </c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4"/>
      <c r="CS28" s="52">
        <f>+CS29+CS30+CS31</f>
        <v>1</v>
      </c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4"/>
    </row>
    <row r="29" spans="1:161" s="14" customFormat="1" ht="30" customHeight="1" x14ac:dyDescent="0.2">
      <c r="A29" s="47" t="s">
        <v>95</v>
      </c>
      <c r="B29" s="48"/>
      <c r="C29" s="48"/>
      <c r="D29" s="48"/>
      <c r="E29" s="49"/>
      <c r="F29" s="61" t="s">
        <v>28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3"/>
      <c r="AU29" s="43" t="s">
        <v>165</v>
      </c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5"/>
      <c r="BT29" s="43">
        <v>1</v>
      </c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5"/>
      <c r="CS29" s="43">
        <v>1</v>
      </c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5"/>
    </row>
    <row r="30" spans="1:161" s="14" customFormat="1" ht="30" customHeight="1" x14ac:dyDescent="0.2">
      <c r="A30" s="47" t="s">
        <v>96</v>
      </c>
      <c r="B30" s="48"/>
      <c r="C30" s="48"/>
      <c r="D30" s="48"/>
      <c r="E30" s="49"/>
      <c r="F30" s="61" t="s">
        <v>29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3"/>
      <c r="AU30" s="43" t="s">
        <v>165</v>
      </c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5"/>
      <c r="BT30" s="43">
        <v>0</v>
      </c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5"/>
      <c r="CS30" s="43">
        <v>0</v>
      </c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5"/>
    </row>
    <row r="31" spans="1:161" s="14" customFormat="1" ht="30" customHeight="1" x14ac:dyDescent="0.2">
      <c r="A31" s="47" t="s">
        <v>97</v>
      </c>
      <c r="B31" s="48"/>
      <c r="C31" s="48"/>
      <c r="D31" s="48"/>
      <c r="E31" s="49"/>
      <c r="F31" s="61" t="s">
        <v>30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3"/>
      <c r="AU31" s="43" t="s">
        <v>165</v>
      </c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5"/>
      <c r="BT31" s="43">
        <v>0</v>
      </c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5"/>
      <c r="CS31" s="43">
        <v>0</v>
      </c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5"/>
    </row>
    <row r="32" spans="1:161" s="14" customFormat="1" ht="30" customHeight="1" x14ac:dyDescent="0.2">
      <c r="A32" s="47">
        <v>5</v>
      </c>
      <c r="B32" s="48"/>
      <c r="C32" s="48"/>
      <c r="D32" s="48"/>
      <c r="E32" s="49"/>
      <c r="F32" s="50" t="s">
        <v>31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60"/>
      <c r="AU32" s="52" t="s">
        <v>165</v>
      </c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4"/>
      <c r="BT32" s="52">
        <f>+BT33+BT34</f>
        <v>0</v>
      </c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4"/>
      <c r="CS32" s="52">
        <f>+CS33+CS34</f>
        <v>0</v>
      </c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4"/>
    </row>
    <row r="33" spans="1:141" s="14" customFormat="1" ht="36.75" customHeight="1" x14ac:dyDescent="0.2">
      <c r="A33" s="47" t="s">
        <v>98</v>
      </c>
      <c r="B33" s="48"/>
      <c r="C33" s="48"/>
      <c r="D33" s="48"/>
      <c r="E33" s="49"/>
      <c r="F33" s="61" t="s">
        <v>32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3"/>
      <c r="AU33" s="43" t="s">
        <v>165</v>
      </c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5"/>
      <c r="BT33" s="43">
        <v>0</v>
      </c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5"/>
      <c r="CS33" s="43">
        <v>0</v>
      </c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5"/>
    </row>
    <row r="34" spans="1:141" s="14" customFormat="1" ht="38.25" customHeight="1" x14ac:dyDescent="0.2">
      <c r="A34" s="47" t="s">
        <v>99</v>
      </c>
      <c r="B34" s="48"/>
      <c r="C34" s="48"/>
      <c r="D34" s="48"/>
      <c r="E34" s="49"/>
      <c r="F34" s="61" t="s">
        <v>33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3"/>
      <c r="AU34" s="43" t="s">
        <v>165</v>
      </c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5"/>
      <c r="BT34" s="43">
        <v>0</v>
      </c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5"/>
      <c r="CS34" s="43">
        <v>0</v>
      </c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5"/>
    </row>
    <row r="35" spans="1:141" s="14" customFormat="1" ht="30" customHeight="1" x14ac:dyDescent="0.2">
      <c r="A35" s="47">
        <v>6</v>
      </c>
      <c r="B35" s="48"/>
      <c r="C35" s="48"/>
      <c r="D35" s="48"/>
      <c r="E35" s="49"/>
      <c r="F35" s="50" t="s">
        <v>34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60"/>
      <c r="AU35" s="52" t="s">
        <v>165</v>
      </c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4"/>
      <c r="BT35" s="52">
        <f>+BT36+BT37+BT38+BT39+BT40+BT41</f>
        <v>0</v>
      </c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4"/>
      <c r="CS35" s="52">
        <f>+CS36+CS37+CS38+CS39+CS40+CS41</f>
        <v>0</v>
      </c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4"/>
    </row>
    <row r="36" spans="1:141" s="14" customFormat="1" ht="30" customHeight="1" x14ac:dyDescent="0.2">
      <c r="A36" s="47" t="s">
        <v>100</v>
      </c>
      <c r="B36" s="48"/>
      <c r="C36" s="48"/>
      <c r="D36" s="48"/>
      <c r="E36" s="49"/>
      <c r="F36" s="61" t="s">
        <v>35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3"/>
      <c r="AU36" s="43" t="s">
        <v>165</v>
      </c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5"/>
      <c r="BT36" s="43">
        <v>0</v>
      </c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5"/>
      <c r="CS36" s="43">
        <v>0</v>
      </c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5"/>
    </row>
    <row r="37" spans="1:141" s="14" customFormat="1" ht="30" customHeight="1" x14ac:dyDescent="0.2">
      <c r="A37" s="47" t="s">
        <v>101</v>
      </c>
      <c r="B37" s="48"/>
      <c r="C37" s="48"/>
      <c r="D37" s="48"/>
      <c r="E37" s="49"/>
      <c r="F37" s="61" t="s">
        <v>36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3"/>
      <c r="AU37" s="43" t="s">
        <v>165</v>
      </c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5"/>
      <c r="BT37" s="43">
        <v>0</v>
      </c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5"/>
      <c r="CS37" s="43">
        <v>0</v>
      </c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5"/>
    </row>
    <row r="38" spans="1:141" s="14" customFormat="1" ht="30" customHeight="1" x14ac:dyDescent="0.2">
      <c r="A38" s="47" t="s">
        <v>102</v>
      </c>
      <c r="B38" s="48"/>
      <c r="C38" s="48"/>
      <c r="D38" s="48"/>
      <c r="E38" s="49"/>
      <c r="F38" s="61" t="s">
        <v>37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3"/>
      <c r="AU38" s="43" t="s">
        <v>165</v>
      </c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5"/>
      <c r="BT38" s="43">
        <v>0</v>
      </c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5"/>
      <c r="CS38" s="43">
        <v>0</v>
      </c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5"/>
    </row>
    <row r="39" spans="1:141" s="14" customFormat="1" ht="30" customHeight="1" x14ac:dyDescent="0.2">
      <c r="A39" s="47" t="s">
        <v>103</v>
      </c>
      <c r="B39" s="48"/>
      <c r="C39" s="48"/>
      <c r="D39" s="48"/>
      <c r="E39" s="49"/>
      <c r="F39" s="61" t="s">
        <v>38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3"/>
      <c r="AU39" s="43" t="s">
        <v>165</v>
      </c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5"/>
      <c r="BT39" s="43">
        <v>0</v>
      </c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5"/>
      <c r="CS39" s="43">
        <v>0</v>
      </c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5"/>
    </row>
    <row r="40" spans="1:141" s="14" customFormat="1" ht="30" customHeight="1" x14ac:dyDescent="0.2">
      <c r="A40" s="47" t="s">
        <v>104</v>
      </c>
      <c r="B40" s="48"/>
      <c r="C40" s="48"/>
      <c r="D40" s="48"/>
      <c r="E40" s="49"/>
      <c r="F40" s="61" t="s">
        <v>39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3"/>
      <c r="AU40" s="43" t="s">
        <v>165</v>
      </c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5"/>
      <c r="BT40" s="43">
        <v>0</v>
      </c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5"/>
      <c r="CS40" s="43">
        <v>0</v>
      </c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5"/>
    </row>
    <row r="41" spans="1:141" s="14" customFormat="1" ht="30" customHeight="1" x14ac:dyDescent="0.2">
      <c r="A41" s="47" t="s">
        <v>105</v>
      </c>
      <c r="B41" s="48"/>
      <c r="C41" s="48"/>
      <c r="D41" s="48"/>
      <c r="E41" s="49"/>
      <c r="F41" s="61" t="s">
        <v>40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3"/>
      <c r="AU41" s="43" t="s">
        <v>165</v>
      </c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5"/>
      <c r="BT41" s="43">
        <v>0</v>
      </c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5"/>
      <c r="CS41" s="43">
        <v>0</v>
      </c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5"/>
    </row>
    <row r="42" spans="1:141" s="14" customFormat="1" ht="30" customHeight="1" x14ac:dyDescent="0.2">
      <c r="A42" s="47">
        <v>7</v>
      </c>
      <c r="B42" s="48"/>
      <c r="C42" s="48"/>
      <c r="D42" s="48"/>
      <c r="E42" s="49"/>
      <c r="F42" s="50" t="s">
        <v>41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60"/>
      <c r="AU42" s="43" t="s">
        <v>165</v>
      </c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5"/>
      <c r="BT42" s="52">
        <f>+BT43+BT44+BT45</f>
        <v>2</v>
      </c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4"/>
      <c r="CS42" s="52">
        <f>+CS43+CS44+CS45</f>
        <v>2</v>
      </c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4"/>
    </row>
    <row r="43" spans="1:141" s="14" customFormat="1" ht="37.5" customHeight="1" x14ac:dyDescent="0.2">
      <c r="A43" s="47" t="s">
        <v>106</v>
      </c>
      <c r="B43" s="48"/>
      <c r="C43" s="48"/>
      <c r="D43" s="48"/>
      <c r="E43" s="49"/>
      <c r="F43" s="61" t="s">
        <v>42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3"/>
      <c r="AU43" s="43" t="s">
        <v>165</v>
      </c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5"/>
      <c r="BT43" s="43">
        <v>0</v>
      </c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5"/>
      <c r="CS43" s="43">
        <v>0</v>
      </c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5"/>
    </row>
    <row r="44" spans="1:141" s="14" customFormat="1" ht="39" customHeight="1" x14ac:dyDescent="0.2">
      <c r="A44" s="47" t="s">
        <v>107</v>
      </c>
      <c r="B44" s="48"/>
      <c r="C44" s="48"/>
      <c r="D44" s="48"/>
      <c r="E44" s="49"/>
      <c r="F44" s="61" t="s">
        <v>43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3"/>
      <c r="AU44" s="43" t="s">
        <v>165</v>
      </c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5"/>
      <c r="BT44" s="43">
        <v>0</v>
      </c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5"/>
      <c r="CS44" s="43">
        <v>0</v>
      </c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5"/>
    </row>
    <row r="45" spans="1:141" s="14" customFormat="1" ht="30" customHeight="1" x14ac:dyDescent="0.2">
      <c r="A45" s="47" t="s">
        <v>108</v>
      </c>
      <c r="B45" s="48"/>
      <c r="C45" s="48"/>
      <c r="D45" s="48"/>
      <c r="E45" s="49"/>
      <c r="F45" s="61" t="s">
        <v>44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3"/>
      <c r="AU45" s="43" t="s">
        <v>165</v>
      </c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5"/>
      <c r="BT45" s="43">
        <v>2</v>
      </c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5"/>
      <c r="CS45" s="43">
        <v>2</v>
      </c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5"/>
    </row>
    <row r="46" spans="1:141" s="14" customFormat="1" ht="30" customHeight="1" x14ac:dyDescent="0.2">
      <c r="A46" s="47" t="s">
        <v>109</v>
      </c>
      <c r="B46" s="48"/>
      <c r="C46" s="48"/>
      <c r="D46" s="48"/>
      <c r="E46" s="49"/>
      <c r="F46" s="50" t="s">
        <v>45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60"/>
      <c r="AU46" s="43" t="s">
        <v>165</v>
      </c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5"/>
      <c r="BT46" s="52">
        <f>+BT47+BT48</f>
        <v>0</v>
      </c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4"/>
      <c r="CS46" s="52">
        <f>+CS47+CS48</f>
        <v>0</v>
      </c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27"/>
    </row>
    <row r="47" spans="1:141" s="14" customFormat="1" ht="30" customHeight="1" x14ac:dyDescent="0.2">
      <c r="A47" s="47" t="s">
        <v>110</v>
      </c>
      <c r="B47" s="48"/>
      <c r="C47" s="48"/>
      <c r="D47" s="48"/>
      <c r="E47" s="49"/>
      <c r="F47" s="61" t="s">
        <v>46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3"/>
      <c r="AU47" s="43" t="s">
        <v>165</v>
      </c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5"/>
      <c r="BT47" s="43">
        <v>0</v>
      </c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5"/>
      <c r="CS47" s="43">
        <v>0</v>
      </c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5"/>
    </row>
    <row r="48" spans="1:141" s="14" customFormat="1" ht="30" customHeight="1" x14ac:dyDescent="0.2">
      <c r="A48" s="47" t="s">
        <v>111</v>
      </c>
      <c r="B48" s="48"/>
      <c r="C48" s="48"/>
      <c r="D48" s="48"/>
      <c r="E48" s="49"/>
      <c r="F48" s="61" t="s">
        <v>47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3"/>
      <c r="AU48" s="43" t="s">
        <v>165</v>
      </c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5"/>
      <c r="BT48" s="43">
        <v>0</v>
      </c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5"/>
      <c r="CS48" s="43">
        <v>0</v>
      </c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5"/>
    </row>
    <row r="49" spans="1:141" s="14" customFormat="1" ht="30" customHeight="1" x14ac:dyDescent="0.2">
      <c r="A49" s="47">
        <v>9</v>
      </c>
      <c r="B49" s="48"/>
      <c r="C49" s="48"/>
      <c r="D49" s="48"/>
      <c r="E49" s="49"/>
      <c r="F49" s="50" t="s">
        <v>48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60"/>
      <c r="AU49" s="43" t="s">
        <v>165</v>
      </c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5"/>
      <c r="BT49" s="52">
        <f>+BT50+BT51+BT52+BT53</f>
        <v>1</v>
      </c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4"/>
      <c r="CS49" s="52">
        <f>+CS50+CS51+CS52+CS53</f>
        <v>1</v>
      </c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4"/>
    </row>
    <row r="50" spans="1:141" s="14" customFormat="1" ht="36" customHeight="1" x14ac:dyDescent="0.2">
      <c r="A50" s="47" t="s">
        <v>112</v>
      </c>
      <c r="B50" s="48"/>
      <c r="C50" s="48"/>
      <c r="D50" s="48"/>
      <c r="E50" s="49"/>
      <c r="F50" s="61" t="s">
        <v>49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3"/>
      <c r="AU50" s="43" t="s">
        <v>165</v>
      </c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5"/>
      <c r="BT50" s="43">
        <v>0</v>
      </c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5"/>
      <c r="CS50" s="43">
        <v>0</v>
      </c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5"/>
    </row>
    <row r="51" spans="1:141" s="14" customFormat="1" ht="30" customHeight="1" x14ac:dyDescent="0.2">
      <c r="A51" s="47" t="s">
        <v>113</v>
      </c>
      <c r="B51" s="48"/>
      <c r="C51" s="48"/>
      <c r="D51" s="48"/>
      <c r="E51" s="49"/>
      <c r="F51" s="61" t="s">
        <v>50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3"/>
      <c r="AU51" s="43" t="s">
        <v>165</v>
      </c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5"/>
      <c r="BT51" s="43">
        <v>1</v>
      </c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5"/>
      <c r="CS51" s="43">
        <v>1</v>
      </c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5"/>
    </row>
    <row r="52" spans="1:141" s="14" customFormat="1" ht="30" customHeight="1" x14ac:dyDescent="0.2">
      <c r="A52" s="47" t="s">
        <v>114</v>
      </c>
      <c r="B52" s="48"/>
      <c r="C52" s="48"/>
      <c r="D52" s="48"/>
      <c r="E52" s="49"/>
      <c r="F52" s="61" t="s">
        <v>51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3"/>
      <c r="AU52" s="43" t="s">
        <v>165</v>
      </c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5"/>
      <c r="BT52" s="43">
        <v>0</v>
      </c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5"/>
      <c r="CS52" s="43">
        <v>0</v>
      </c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5"/>
    </row>
    <row r="53" spans="1:141" s="14" customFormat="1" ht="30" customHeight="1" x14ac:dyDescent="0.2">
      <c r="A53" s="47" t="s">
        <v>115</v>
      </c>
      <c r="B53" s="48"/>
      <c r="C53" s="48"/>
      <c r="D53" s="48"/>
      <c r="E53" s="49"/>
      <c r="F53" s="61" t="s">
        <v>52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3"/>
      <c r="AU53" s="43" t="s">
        <v>165</v>
      </c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5"/>
      <c r="BT53" s="43">
        <v>0</v>
      </c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5"/>
      <c r="CS53" s="43">
        <v>0</v>
      </c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5"/>
    </row>
    <row r="54" spans="1:141" s="14" customFormat="1" ht="30" customHeight="1" x14ac:dyDescent="0.2">
      <c r="A54" s="47">
        <v>10</v>
      </c>
      <c r="B54" s="48"/>
      <c r="C54" s="48"/>
      <c r="D54" s="48"/>
      <c r="E54" s="49"/>
      <c r="F54" s="50" t="s">
        <v>53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60"/>
      <c r="AU54" s="43" t="s">
        <v>165</v>
      </c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5"/>
      <c r="BT54" s="52">
        <f>+BT55+BT56</f>
        <v>6</v>
      </c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4"/>
      <c r="CS54" s="52">
        <f>+CS55+CS56</f>
        <v>10</v>
      </c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4"/>
    </row>
    <row r="55" spans="1:141" s="14" customFormat="1" ht="30" customHeight="1" x14ac:dyDescent="0.2">
      <c r="A55" s="47" t="s">
        <v>116</v>
      </c>
      <c r="B55" s="48"/>
      <c r="C55" s="48"/>
      <c r="D55" s="48"/>
      <c r="E55" s="49"/>
      <c r="F55" s="61" t="s">
        <v>54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3"/>
      <c r="AU55" s="43" t="s">
        <v>165</v>
      </c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5"/>
      <c r="BT55" s="43">
        <v>6</v>
      </c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5"/>
      <c r="CS55" s="43">
        <v>10</v>
      </c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5"/>
    </row>
    <row r="56" spans="1:141" s="14" customFormat="1" ht="30" customHeight="1" x14ac:dyDescent="0.2">
      <c r="A56" s="47" t="s">
        <v>117</v>
      </c>
      <c r="B56" s="48"/>
      <c r="C56" s="48"/>
      <c r="D56" s="48"/>
      <c r="E56" s="49"/>
      <c r="F56" s="61" t="s">
        <v>55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3"/>
      <c r="AU56" s="43" t="s">
        <v>165</v>
      </c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5"/>
      <c r="BT56" s="43">
        <v>0</v>
      </c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5"/>
      <c r="CS56" s="43">
        <v>0</v>
      </c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5"/>
    </row>
    <row r="57" spans="1:141" s="14" customFormat="1" ht="30" customHeight="1" x14ac:dyDescent="0.2">
      <c r="A57" s="47">
        <v>11</v>
      </c>
      <c r="B57" s="48"/>
      <c r="C57" s="48"/>
      <c r="D57" s="48"/>
      <c r="E57" s="49"/>
      <c r="F57" s="50" t="s">
        <v>56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60"/>
      <c r="AU57" s="43" t="s">
        <v>165</v>
      </c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5"/>
      <c r="BT57" s="52">
        <f>+BT58+BT59</f>
        <v>0</v>
      </c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4"/>
      <c r="CS57" s="52">
        <f>+CS58+CS59</f>
        <v>0</v>
      </c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4"/>
    </row>
    <row r="58" spans="1:141" s="14" customFormat="1" ht="36.75" customHeight="1" x14ac:dyDescent="0.2">
      <c r="A58" s="47" t="s">
        <v>118</v>
      </c>
      <c r="B58" s="48"/>
      <c r="C58" s="48"/>
      <c r="D58" s="48"/>
      <c r="E58" s="49"/>
      <c r="F58" s="61" t="s">
        <v>57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3"/>
      <c r="AU58" s="43" t="s">
        <v>165</v>
      </c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5"/>
      <c r="BT58" s="43">
        <v>0</v>
      </c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5"/>
      <c r="CS58" s="43">
        <v>0</v>
      </c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5"/>
    </row>
    <row r="59" spans="1:141" s="14" customFormat="1" ht="30" customHeight="1" x14ac:dyDescent="0.2">
      <c r="A59" s="47" t="s">
        <v>119</v>
      </c>
      <c r="B59" s="48"/>
      <c r="C59" s="48"/>
      <c r="D59" s="48"/>
      <c r="E59" s="49"/>
      <c r="F59" s="61" t="s">
        <v>58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3"/>
      <c r="AU59" s="43" t="s">
        <v>165</v>
      </c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5"/>
      <c r="BT59" s="43">
        <v>0</v>
      </c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5"/>
      <c r="CS59" s="43">
        <v>0</v>
      </c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5"/>
    </row>
    <row r="60" spans="1:141" s="14" customFormat="1" ht="30" customHeight="1" x14ac:dyDescent="0.2">
      <c r="A60" s="47">
        <v>12</v>
      </c>
      <c r="B60" s="48"/>
      <c r="C60" s="48"/>
      <c r="D60" s="48"/>
      <c r="E60" s="49"/>
      <c r="F60" s="50" t="s">
        <v>59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60"/>
      <c r="AU60" s="43" t="s">
        <v>165</v>
      </c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5"/>
      <c r="BT60" s="52">
        <f>+BT61+BT62</f>
        <v>5</v>
      </c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4"/>
      <c r="CS60" s="52">
        <f>+CS61+CS62</f>
        <v>5</v>
      </c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4"/>
    </row>
    <row r="61" spans="1:141" s="14" customFormat="1" ht="35.25" customHeight="1" x14ac:dyDescent="0.2">
      <c r="A61" s="47" t="s">
        <v>120</v>
      </c>
      <c r="B61" s="48"/>
      <c r="C61" s="48"/>
      <c r="D61" s="48"/>
      <c r="E61" s="49"/>
      <c r="F61" s="61" t="s">
        <v>60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3"/>
      <c r="AU61" s="43" t="s">
        <v>165</v>
      </c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5"/>
      <c r="BT61" s="43">
        <v>5</v>
      </c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5"/>
      <c r="CS61" s="43">
        <v>5</v>
      </c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5"/>
    </row>
    <row r="62" spans="1:141" s="14" customFormat="1" ht="30" customHeight="1" x14ac:dyDescent="0.2">
      <c r="A62" s="47" t="s">
        <v>121</v>
      </c>
      <c r="B62" s="48"/>
      <c r="C62" s="48"/>
      <c r="D62" s="48"/>
      <c r="E62" s="49"/>
      <c r="F62" s="61" t="s">
        <v>61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3"/>
      <c r="AU62" s="43" t="s">
        <v>165</v>
      </c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5"/>
      <c r="BT62" s="43">
        <v>0</v>
      </c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5"/>
      <c r="CS62" s="43">
        <v>0</v>
      </c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5"/>
    </row>
    <row r="63" spans="1:141" s="14" customFormat="1" ht="30" customHeight="1" x14ac:dyDescent="0.2">
      <c r="A63" s="47">
        <v>13</v>
      </c>
      <c r="B63" s="48"/>
      <c r="C63" s="48"/>
      <c r="D63" s="48"/>
      <c r="E63" s="49"/>
      <c r="F63" s="50" t="s">
        <v>62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60"/>
      <c r="AU63" s="43" t="s">
        <v>165</v>
      </c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5"/>
      <c r="BT63" s="52">
        <f>+BT64+BT65+BT66</f>
        <v>0</v>
      </c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4"/>
      <c r="CS63" s="52">
        <f>+CS64+CS65+CS66</f>
        <v>0</v>
      </c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4"/>
    </row>
    <row r="64" spans="1:141" s="14" customFormat="1" ht="36.75" customHeight="1" x14ac:dyDescent="0.2">
      <c r="A64" s="47" t="s">
        <v>122</v>
      </c>
      <c r="B64" s="48"/>
      <c r="C64" s="48"/>
      <c r="D64" s="48"/>
      <c r="E64" s="49"/>
      <c r="F64" s="61" t="s">
        <v>63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3"/>
      <c r="AU64" s="43" t="s">
        <v>165</v>
      </c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5"/>
      <c r="BT64" s="43">
        <v>0</v>
      </c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5"/>
      <c r="CS64" s="43">
        <v>0</v>
      </c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5"/>
    </row>
    <row r="65" spans="1:141" s="14" customFormat="1" ht="30" customHeight="1" x14ac:dyDescent="0.2">
      <c r="A65" s="47" t="s">
        <v>123</v>
      </c>
      <c r="B65" s="48"/>
      <c r="C65" s="48"/>
      <c r="D65" s="48"/>
      <c r="E65" s="49"/>
      <c r="F65" s="61" t="s">
        <v>64</v>
      </c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3"/>
      <c r="AU65" s="43" t="s">
        <v>165</v>
      </c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5"/>
      <c r="BT65" s="43">
        <v>0</v>
      </c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5"/>
      <c r="CS65" s="43">
        <v>0</v>
      </c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5"/>
    </row>
    <row r="66" spans="1:141" s="14" customFormat="1" ht="30" customHeight="1" x14ac:dyDescent="0.2">
      <c r="A66" s="47" t="s">
        <v>124</v>
      </c>
      <c r="B66" s="48"/>
      <c r="C66" s="48"/>
      <c r="D66" s="48"/>
      <c r="E66" s="49"/>
      <c r="F66" s="61" t="s">
        <v>65</v>
      </c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3"/>
      <c r="AU66" s="43" t="s">
        <v>165</v>
      </c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5"/>
      <c r="BT66" s="43">
        <v>0</v>
      </c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5"/>
      <c r="CS66" s="43">
        <v>0</v>
      </c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5"/>
    </row>
    <row r="67" spans="1:141" s="14" customFormat="1" ht="30" customHeight="1" x14ac:dyDescent="0.2">
      <c r="A67" s="47">
        <v>14</v>
      </c>
      <c r="B67" s="48"/>
      <c r="C67" s="48"/>
      <c r="D67" s="48"/>
      <c r="E67" s="49"/>
      <c r="F67" s="50" t="s">
        <v>140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60"/>
      <c r="AU67" s="43" t="s">
        <v>165</v>
      </c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5"/>
      <c r="BT67" s="52">
        <f>+BT68</f>
        <v>0</v>
      </c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4"/>
      <c r="CS67" s="52">
        <f>+CS68</f>
        <v>0</v>
      </c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4"/>
    </row>
    <row r="68" spans="1:141" s="14" customFormat="1" ht="30" customHeight="1" x14ac:dyDescent="0.2">
      <c r="A68" s="47" t="s">
        <v>125</v>
      </c>
      <c r="B68" s="48"/>
      <c r="C68" s="48"/>
      <c r="D68" s="48"/>
      <c r="E68" s="49"/>
      <c r="F68" s="61" t="s">
        <v>66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3"/>
      <c r="AU68" s="43" t="s">
        <v>165</v>
      </c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5"/>
      <c r="BT68" s="43">
        <v>0</v>
      </c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5"/>
      <c r="CS68" s="43">
        <v>0</v>
      </c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5"/>
    </row>
    <row r="69" spans="1:141" s="14" customFormat="1" ht="30" customHeight="1" x14ac:dyDescent="0.2">
      <c r="A69" s="47">
        <v>15</v>
      </c>
      <c r="B69" s="48"/>
      <c r="C69" s="48"/>
      <c r="D69" s="48"/>
      <c r="E69" s="49"/>
      <c r="F69" s="50" t="s">
        <v>67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60"/>
      <c r="AU69" s="43" t="s">
        <v>165</v>
      </c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5"/>
      <c r="BT69" s="52">
        <f>+BT70</f>
        <v>0</v>
      </c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4"/>
      <c r="CS69" s="52">
        <f>+CS70</f>
        <v>0</v>
      </c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4"/>
    </row>
    <row r="70" spans="1:141" s="14" customFormat="1" ht="37.5" customHeight="1" x14ac:dyDescent="0.2">
      <c r="A70" s="47" t="s">
        <v>126</v>
      </c>
      <c r="B70" s="48"/>
      <c r="C70" s="48"/>
      <c r="D70" s="48"/>
      <c r="E70" s="49"/>
      <c r="F70" s="61" t="s">
        <v>68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3"/>
      <c r="AU70" s="43" t="s">
        <v>165</v>
      </c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5"/>
      <c r="BT70" s="43">
        <v>0</v>
      </c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5"/>
      <c r="CS70" s="43">
        <v>0</v>
      </c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5"/>
    </row>
    <row r="71" spans="1:141" s="14" customFormat="1" ht="30" customHeight="1" x14ac:dyDescent="0.2">
      <c r="A71" s="47">
        <v>16</v>
      </c>
      <c r="B71" s="48"/>
      <c r="C71" s="48"/>
      <c r="D71" s="48"/>
      <c r="E71" s="49"/>
      <c r="F71" s="50" t="s">
        <v>69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60"/>
      <c r="AU71" s="43" t="s">
        <v>165</v>
      </c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5"/>
      <c r="BT71" s="52">
        <f>+BT72+BT73+BT74</f>
        <v>0</v>
      </c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4"/>
      <c r="CS71" s="52">
        <f>+CS72+CS73+CS74</f>
        <v>0</v>
      </c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27"/>
    </row>
    <row r="72" spans="1:141" s="14" customFormat="1" ht="30" customHeight="1" x14ac:dyDescent="0.2">
      <c r="A72" s="47" t="s">
        <v>127</v>
      </c>
      <c r="B72" s="48"/>
      <c r="C72" s="48"/>
      <c r="D72" s="48"/>
      <c r="E72" s="49"/>
      <c r="F72" s="61" t="s">
        <v>70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3"/>
      <c r="AU72" s="43" t="s">
        <v>165</v>
      </c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5"/>
      <c r="BT72" s="43">
        <v>0</v>
      </c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5"/>
      <c r="CS72" s="43">
        <v>0</v>
      </c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5"/>
    </row>
    <row r="73" spans="1:141" s="14" customFormat="1" ht="30" customHeight="1" x14ac:dyDescent="0.2">
      <c r="A73" s="47" t="s">
        <v>128</v>
      </c>
      <c r="B73" s="48"/>
      <c r="C73" s="48"/>
      <c r="D73" s="48"/>
      <c r="E73" s="49"/>
      <c r="F73" s="61" t="s">
        <v>71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3"/>
      <c r="AU73" s="43" t="s">
        <v>165</v>
      </c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5"/>
      <c r="BT73" s="43">
        <v>0</v>
      </c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5"/>
      <c r="CS73" s="43">
        <v>0</v>
      </c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5"/>
    </row>
    <row r="74" spans="1:141" s="14" customFormat="1" ht="30" customHeight="1" x14ac:dyDescent="0.2">
      <c r="A74" s="47" t="s">
        <v>129</v>
      </c>
      <c r="B74" s="48"/>
      <c r="C74" s="48"/>
      <c r="D74" s="48"/>
      <c r="E74" s="49"/>
      <c r="F74" s="61" t="s">
        <v>72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3"/>
      <c r="AU74" s="43" t="s">
        <v>165</v>
      </c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5"/>
      <c r="BT74" s="43">
        <v>0</v>
      </c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5"/>
      <c r="CS74" s="43">
        <v>0</v>
      </c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5"/>
    </row>
    <row r="75" spans="1:141" s="14" customFormat="1" ht="30" customHeight="1" x14ac:dyDescent="0.2">
      <c r="A75" s="47">
        <v>17</v>
      </c>
      <c r="B75" s="48"/>
      <c r="C75" s="48"/>
      <c r="D75" s="48"/>
      <c r="E75" s="49"/>
      <c r="F75" s="50" t="s">
        <v>73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60"/>
      <c r="AU75" s="43" t="s">
        <v>165</v>
      </c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5"/>
      <c r="BT75" s="52">
        <v>0</v>
      </c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4"/>
      <c r="CS75" s="52">
        <f>+CS76+CS77</f>
        <v>0</v>
      </c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4"/>
    </row>
    <row r="76" spans="1:141" s="14" customFormat="1" ht="30" customHeight="1" x14ac:dyDescent="0.2">
      <c r="A76" s="47" t="s">
        <v>130</v>
      </c>
      <c r="B76" s="48"/>
      <c r="C76" s="48"/>
      <c r="D76" s="48"/>
      <c r="E76" s="49"/>
      <c r="F76" s="61" t="s">
        <v>74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3"/>
      <c r="AU76" s="43" t="s">
        <v>165</v>
      </c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5"/>
      <c r="BT76" s="43">
        <v>0</v>
      </c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5"/>
      <c r="CS76" s="43">
        <v>0</v>
      </c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5"/>
    </row>
    <row r="77" spans="1:141" s="14" customFormat="1" ht="37.5" customHeight="1" x14ac:dyDescent="0.2">
      <c r="A77" s="47" t="s">
        <v>131</v>
      </c>
      <c r="B77" s="48"/>
      <c r="C77" s="48"/>
      <c r="D77" s="48"/>
      <c r="E77" s="49"/>
      <c r="F77" s="61" t="s">
        <v>75</v>
      </c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3"/>
      <c r="AU77" s="43" t="s">
        <v>165</v>
      </c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5"/>
      <c r="BT77" s="43">
        <v>0</v>
      </c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5"/>
      <c r="CS77" s="43">
        <v>0</v>
      </c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5"/>
    </row>
    <row r="78" spans="1:141" s="14" customFormat="1" ht="30" customHeight="1" x14ac:dyDescent="0.2">
      <c r="A78" s="47">
        <v>18</v>
      </c>
      <c r="B78" s="48"/>
      <c r="C78" s="48"/>
      <c r="D78" s="48"/>
      <c r="E78" s="49"/>
      <c r="F78" s="50" t="s">
        <v>76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60"/>
      <c r="AU78" s="43" t="s">
        <v>165</v>
      </c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5"/>
      <c r="BT78" s="52">
        <f>+BT79</f>
        <v>1</v>
      </c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4"/>
      <c r="CS78" s="52">
        <f>+CS79</f>
        <v>1</v>
      </c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4"/>
    </row>
    <row r="79" spans="1:141" s="14" customFormat="1" ht="30" customHeight="1" x14ac:dyDescent="0.2">
      <c r="A79" s="47" t="s">
        <v>132</v>
      </c>
      <c r="B79" s="48"/>
      <c r="C79" s="48"/>
      <c r="D79" s="48"/>
      <c r="E79" s="49"/>
      <c r="F79" s="61" t="s">
        <v>77</v>
      </c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3"/>
      <c r="AU79" s="43" t="s">
        <v>165</v>
      </c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5"/>
      <c r="BT79" s="43">
        <v>1</v>
      </c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5"/>
      <c r="CS79" s="43">
        <v>1</v>
      </c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5"/>
    </row>
    <row r="80" spans="1:141" s="14" customFormat="1" ht="30" customHeight="1" x14ac:dyDescent="0.2">
      <c r="A80" s="47">
        <v>19</v>
      </c>
      <c r="B80" s="48"/>
      <c r="C80" s="48"/>
      <c r="D80" s="48"/>
      <c r="E80" s="49"/>
      <c r="F80" s="50" t="s">
        <v>78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60"/>
      <c r="AU80" s="43" t="s">
        <v>165</v>
      </c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5"/>
      <c r="BT80" s="52">
        <f>+BT81</f>
        <v>0</v>
      </c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4"/>
      <c r="CS80" s="52">
        <f>+CS81</f>
        <v>0</v>
      </c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4"/>
    </row>
    <row r="81" spans="1:141" s="14" customFormat="1" ht="30" customHeight="1" x14ac:dyDescent="0.2">
      <c r="A81" s="47" t="s">
        <v>133</v>
      </c>
      <c r="B81" s="48"/>
      <c r="C81" s="48"/>
      <c r="D81" s="48"/>
      <c r="E81" s="49"/>
      <c r="F81" s="61" t="s">
        <v>79</v>
      </c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3"/>
      <c r="AU81" s="43" t="s">
        <v>165</v>
      </c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5"/>
      <c r="BT81" s="43">
        <v>0</v>
      </c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5"/>
      <c r="CS81" s="43">
        <v>0</v>
      </c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5"/>
    </row>
    <row r="82" spans="1:141" s="14" customFormat="1" ht="30" customHeight="1" x14ac:dyDescent="0.2">
      <c r="A82" s="47">
        <v>20</v>
      </c>
      <c r="B82" s="48"/>
      <c r="C82" s="48"/>
      <c r="D82" s="48"/>
      <c r="E82" s="49"/>
      <c r="F82" s="50" t="s">
        <v>80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60"/>
      <c r="AU82" s="43" t="s">
        <v>165</v>
      </c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5"/>
      <c r="BT82" s="52">
        <f>+BT83+BT84+BT85+BT86</f>
        <v>2</v>
      </c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4"/>
      <c r="CS82" s="52">
        <f>+CS83+CS84+CS85+CS86</f>
        <v>2</v>
      </c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4"/>
    </row>
    <row r="83" spans="1:141" s="14" customFormat="1" ht="30" customHeight="1" x14ac:dyDescent="0.2">
      <c r="A83" s="47" t="s">
        <v>134</v>
      </c>
      <c r="B83" s="48"/>
      <c r="C83" s="48"/>
      <c r="D83" s="48"/>
      <c r="E83" s="49"/>
      <c r="F83" s="61" t="s">
        <v>81</v>
      </c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3"/>
      <c r="AU83" s="43" t="s">
        <v>165</v>
      </c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5"/>
      <c r="BT83" s="43">
        <v>2</v>
      </c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5"/>
      <c r="CS83" s="43">
        <v>2</v>
      </c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5"/>
    </row>
    <row r="84" spans="1:141" s="14" customFormat="1" ht="30" customHeight="1" x14ac:dyDescent="0.2">
      <c r="A84" s="47" t="s">
        <v>135</v>
      </c>
      <c r="B84" s="48"/>
      <c r="C84" s="48"/>
      <c r="D84" s="48"/>
      <c r="E84" s="49"/>
      <c r="F84" s="61" t="s">
        <v>82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3"/>
      <c r="AU84" s="43" t="s">
        <v>165</v>
      </c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5"/>
      <c r="BT84" s="43">
        <v>0</v>
      </c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5"/>
      <c r="CS84" s="43">
        <v>0</v>
      </c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5"/>
    </row>
    <row r="85" spans="1:141" s="14" customFormat="1" ht="30" customHeight="1" x14ac:dyDescent="0.2">
      <c r="A85" s="47" t="s">
        <v>136</v>
      </c>
      <c r="B85" s="48"/>
      <c r="C85" s="48"/>
      <c r="D85" s="48"/>
      <c r="E85" s="49"/>
      <c r="F85" s="61" t="s">
        <v>83</v>
      </c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3"/>
      <c r="AU85" s="43" t="s">
        <v>165</v>
      </c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5"/>
      <c r="BT85" s="43">
        <v>0</v>
      </c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5"/>
      <c r="CS85" s="43">
        <v>0</v>
      </c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5"/>
    </row>
    <row r="86" spans="1:141" s="14" customFormat="1" ht="30" customHeight="1" x14ac:dyDescent="0.2">
      <c r="A86" s="47" t="s">
        <v>137</v>
      </c>
      <c r="B86" s="48"/>
      <c r="C86" s="48"/>
      <c r="D86" s="48"/>
      <c r="E86" s="49"/>
      <c r="F86" s="61" t="s">
        <v>84</v>
      </c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3"/>
      <c r="AU86" s="43" t="s">
        <v>165</v>
      </c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5"/>
      <c r="BT86" s="43">
        <v>0</v>
      </c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5"/>
      <c r="CS86" s="43">
        <v>0</v>
      </c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5"/>
    </row>
    <row r="87" spans="1:141" s="14" customFormat="1" ht="30" customHeight="1" x14ac:dyDescent="0.2">
      <c r="A87" s="47">
        <v>21</v>
      </c>
      <c r="B87" s="48"/>
      <c r="C87" s="48"/>
      <c r="D87" s="48"/>
      <c r="E87" s="49"/>
      <c r="F87" s="50" t="s">
        <v>85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60"/>
      <c r="AU87" s="43" t="s">
        <v>165</v>
      </c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5"/>
      <c r="BT87" s="52">
        <f>+BT88+BT89</f>
        <v>0</v>
      </c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4"/>
      <c r="CS87" s="52">
        <f>+CS88+CS89</f>
        <v>0</v>
      </c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4"/>
    </row>
    <row r="88" spans="1:141" s="14" customFormat="1" ht="30" customHeight="1" x14ac:dyDescent="0.2">
      <c r="A88" s="47" t="s">
        <v>138</v>
      </c>
      <c r="B88" s="48"/>
      <c r="C88" s="48"/>
      <c r="D88" s="48"/>
      <c r="E88" s="49"/>
      <c r="F88" s="61" t="s">
        <v>86</v>
      </c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3"/>
      <c r="AU88" s="43" t="s">
        <v>165</v>
      </c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5"/>
      <c r="BT88" s="43">
        <v>0</v>
      </c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5"/>
      <c r="CS88" s="43">
        <v>0</v>
      </c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5"/>
    </row>
    <row r="89" spans="1:141" s="14" customFormat="1" ht="30" customHeight="1" x14ac:dyDescent="0.2">
      <c r="A89" s="47" t="s">
        <v>139</v>
      </c>
      <c r="B89" s="48"/>
      <c r="C89" s="48"/>
      <c r="D89" s="48"/>
      <c r="E89" s="49"/>
      <c r="F89" s="61" t="s">
        <v>87</v>
      </c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3"/>
      <c r="AU89" s="43" t="s">
        <v>165</v>
      </c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5"/>
      <c r="BT89" s="43">
        <v>0</v>
      </c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5"/>
      <c r="CS89" s="43">
        <v>0</v>
      </c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5"/>
    </row>
    <row r="90" spans="1:141" s="14" customFormat="1" ht="30" customHeight="1" x14ac:dyDescent="0.2">
      <c r="A90" s="47">
        <v>22</v>
      </c>
      <c r="B90" s="48"/>
      <c r="C90" s="48"/>
      <c r="D90" s="48"/>
      <c r="E90" s="49"/>
      <c r="F90" s="50" t="s">
        <v>88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43" t="s">
        <v>165</v>
      </c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5"/>
      <c r="BT90" s="52">
        <v>471</v>
      </c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4"/>
      <c r="CS90" s="43">
        <v>76</v>
      </c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5"/>
    </row>
    <row r="91" spans="1:141" s="14" customFormat="1" ht="30" customHeight="1" x14ac:dyDescent="0.2">
      <c r="A91" s="47">
        <v>23</v>
      </c>
      <c r="B91" s="48"/>
      <c r="C91" s="48"/>
      <c r="D91" s="48"/>
      <c r="E91" s="49"/>
      <c r="F91" s="50" t="s">
        <v>166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43" t="s">
        <v>165</v>
      </c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5"/>
      <c r="BT91" s="52">
        <v>153</v>
      </c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4"/>
      <c r="CS91" s="43">
        <v>71</v>
      </c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5"/>
    </row>
    <row r="92" spans="1:141" s="18" customFormat="1" ht="18" customHeight="1" x14ac:dyDescent="0.2">
      <c r="A92" s="55" t="s">
        <v>13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7"/>
      <c r="AU92" s="43" t="s">
        <v>165</v>
      </c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5"/>
      <c r="BT92" s="52">
        <f>BT19+BT21+BT23+BT28+BT32+BT35+BT42+BT46+BT49+BT54+BT57+BT60+BT63+BT67+BT69+BT71+BT75+BT78+BT80+BT82+BT87+BT90+BT91</f>
        <v>642</v>
      </c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4"/>
      <c r="CS92" s="52">
        <f>CS19+CS21+CS23+CS28+CS32+CS35+CS42+CS46+CS49+CS54+CS57+CS60+CS63+CS67+CS69+CS71+CS75+CS78+CS80+CS82+CS87+CS90+CS91</f>
        <v>169</v>
      </c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4"/>
    </row>
    <row r="93" spans="1:141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</sheetData>
  <mergeCells count="397">
    <mergeCell ref="A90:E90"/>
    <mergeCell ref="F90:AT90"/>
    <mergeCell ref="AU90:BS90"/>
    <mergeCell ref="BT90:CR90"/>
    <mergeCell ref="CS90:EK90"/>
    <mergeCell ref="A92:AT92"/>
    <mergeCell ref="AU92:BS92"/>
    <mergeCell ref="BT92:CR92"/>
    <mergeCell ref="CS92:EK92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J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6:E46"/>
    <mergeCell ref="F46:AT46"/>
    <mergeCell ref="AU46:BS46"/>
    <mergeCell ref="BT46:CR46"/>
    <mergeCell ref="CS46:EJ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ageMargins left="0.59055118110236227" right="0.51181102362204722" top="0.78740157480314965" bottom="0.39370078740157483" header="0.19685039370078741" footer="0.19685039370078741"/>
  <pageSetup paperSize="9" scale="9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2224B-67AE-4334-B8ED-093D80DBF4E0}">
  <dimension ref="A1:FE93"/>
  <sheetViews>
    <sheetView topLeftCell="A81" zoomScaleNormal="100" zoomScaleSheetLayoutView="100" workbookViewId="0">
      <selection activeCell="AE97" sqref="AE97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14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2" t="s">
        <v>17</v>
      </c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5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26" customFormat="1" ht="1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pans="1:161" s="16" customFormat="1" ht="15" x14ac:dyDescent="0.25">
      <c r="A7" s="31" t="s">
        <v>15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28" t="s">
        <v>141</v>
      </c>
      <c r="CZ7" s="28"/>
      <c r="DA7" s="28"/>
      <c r="DB7" s="28"/>
      <c r="DC7" s="29" t="s">
        <v>1</v>
      </c>
      <c r="DD7" s="29"/>
      <c r="DE7" s="30" t="s">
        <v>142</v>
      </c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3" t="s">
        <v>2</v>
      </c>
      <c r="DZ7" s="33"/>
      <c r="EA7" s="33"/>
      <c r="EB7" s="33"/>
      <c r="EC7" s="33"/>
      <c r="ED7" s="28" t="s">
        <v>143</v>
      </c>
      <c r="EE7" s="28"/>
      <c r="EF7" s="28"/>
      <c r="EG7" s="28"/>
      <c r="EH7" s="29" t="s">
        <v>1</v>
      </c>
      <c r="EI7" s="29"/>
      <c r="EJ7" s="30" t="s">
        <v>144</v>
      </c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</row>
    <row r="8" spans="1:161" s="9" customFormat="1" ht="12.75" customHeight="1" x14ac:dyDescent="0.2"/>
    <row r="9" spans="1:161" s="12" customFormat="1" ht="13.5" customHeight="1" x14ac:dyDescent="0.2">
      <c r="A9" s="58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9" t="s">
        <v>145</v>
      </c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</row>
    <row r="10" spans="1:161" s="9" customFormat="1" x14ac:dyDescent="0.2"/>
    <row r="11" spans="1:161" s="12" customFormat="1" ht="13.5" customHeight="1" x14ac:dyDescent="0.2">
      <c r="A11" s="58" t="s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9" t="s">
        <v>146</v>
      </c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1" s="10" customFormat="1" x14ac:dyDescent="0.2"/>
    <row r="13" spans="1:161" s="25" customFormat="1" ht="13.5" customHeight="1" x14ac:dyDescent="0.2">
      <c r="A13" s="37" t="s">
        <v>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8" t="s">
        <v>159</v>
      </c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</row>
    <row r="14" spans="1:161" s="10" customFormat="1" ht="12.75" customHeight="1" x14ac:dyDescent="0.2">
      <c r="B14" s="11"/>
      <c r="C14" s="11"/>
      <c r="D14" s="11"/>
      <c r="E14" s="11"/>
    </row>
    <row r="15" spans="1:161" s="25" customFormat="1" ht="13.5" customHeight="1" x14ac:dyDescent="0.2">
      <c r="A15" s="37" t="s">
        <v>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46" t="s">
        <v>165</v>
      </c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25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42" t="s">
        <v>9</v>
      </c>
      <c r="B17" s="42"/>
      <c r="C17" s="42"/>
      <c r="D17" s="42"/>
      <c r="E17" s="42"/>
      <c r="F17" s="42" t="s">
        <v>10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11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 t="s">
        <v>16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 t="s">
        <v>12</v>
      </c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9">
        <v>1</v>
      </c>
      <c r="B18" s="40"/>
      <c r="C18" s="40"/>
      <c r="D18" s="40"/>
      <c r="E18" s="41"/>
      <c r="F18" s="39">
        <v>2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1"/>
      <c r="AU18" s="39">
        <v>3</v>
      </c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1"/>
      <c r="BT18" s="39">
        <v>4</v>
      </c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1"/>
      <c r="CS18" s="39">
        <v>5</v>
      </c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1"/>
    </row>
    <row r="19" spans="1:161" s="14" customFormat="1" ht="30" customHeight="1" x14ac:dyDescent="0.2">
      <c r="A19" s="47">
        <v>1</v>
      </c>
      <c r="B19" s="48"/>
      <c r="C19" s="48"/>
      <c r="D19" s="48"/>
      <c r="E19" s="49"/>
      <c r="F19" s="50" t="s">
        <v>18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60"/>
      <c r="AU19" s="52" t="str">
        <f>AU20</f>
        <v>н/у</v>
      </c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4"/>
      <c r="BT19" s="52">
        <f>BT20</f>
        <v>20</v>
      </c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4"/>
      <c r="CS19" s="52">
        <f>CS20</f>
        <v>0</v>
      </c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4"/>
    </row>
    <row r="20" spans="1:161" s="14" customFormat="1" ht="30" customHeight="1" x14ac:dyDescent="0.2">
      <c r="A20" s="47" t="s">
        <v>89</v>
      </c>
      <c r="B20" s="48"/>
      <c r="C20" s="48"/>
      <c r="D20" s="48"/>
      <c r="E20" s="49"/>
      <c r="F20" s="61" t="s">
        <v>19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3"/>
      <c r="AU20" s="43" t="s">
        <v>165</v>
      </c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5"/>
      <c r="BT20" s="43">
        <v>20</v>
      </c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5"/>
      <c r="CS20" s="43">
        <v>0</v>
      </c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5"/>
    </row>
    <row r="21" spans="1:161" s="14" customFormat="1" ht="30" customHeight="1" x14ac:dyDescent="0.2">
      <c r="A21" s="47">
        <v>2</v>
      </c>
      <c r="B21" s="48"/>
      <c r="C21" s="48"/>
      <c r="D21" s="48"/>
      <c r="E21" s="49"/>
      <c r="F21" s="50" t="s">
        <v>20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60"/>
      <c r="AU21" s="52" t="str">
        <f>+AU22</f>
        <v>н/у</v>
      </c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4"/>
      <c r="BT21" s="52">
        <f>+BT22</f>
        <v>0</v>
      </c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4"/>
      <c r="CS21" s="52">
        <f>+CS22</f>
        <v>0</v>
      </c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4"/>
    </row>
    <row r="22" spans="1:161" s="14" customFormat="1" ht="30" customHeight="1" x14ac:dyDescent="0.2">
      <c r="A22" s="47" t="s">
        <v>90</v>
      </c>
      <c r="B22" s="48"/>
      <c r="C22" s="48"/>
      <c r="D22" s="48"/>
      <c r="E22" s="49"/>
      <c r="F22" s="61" t="s">
        <v>21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3"/>
      <c r="AU22" s="43" t="s">
        <v>165</v>
      </c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5"/>
      <c r="BT22" s="43">
        <v>0</v>
      </c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5"/>
      <c r="CS22" s="43">
        <v>0</v>
      </c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5"/>
    </row>
    <row r="23" spans="1:161" s="14" customFormat="1" ht="30" customHeight="1" x14ac:dyDescent="0.2">
      <c r="A23" s="47">
        <v>3</v>
      </c>
      <c r="B23" s="48"/>
      <c r="C23" s="48"/>
      <c r="D23" s="48"/>
      <c r="E23" s="49"/>
      <c r="F23" s="50" t="s">
        <v>22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60"/>
      <c r="AU23" s="52" t="s">
        <v>165</v>
      </c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4"/>
      <c r="BT23" s="52">
        <f>+BT24+BT25+BT26+BT27</f>
        <v>11</v>
      </c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4"/>
      <c r="CS23" s="52">
        <f>+CS24+CS25+CS26+CS27</f>
        <v>0</v>
      </c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4"/>
    </row>
    <row r="24" spans="1:161" s="14" customFormat="1" ht="30" customHeight="1" x14ac:dyDescent="0.2">
      <c r="A24" s="47" t="s">
        <v>91</v>
      </c>
      <c r="B24" s="48"/>
      <c r="C24" s="48"/>
      <c r="D24" s="48"/>
      <c r="E24" s="49"/>
      <c r="F24" s="61" t="s">
        <v>23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3"/>
      <c r="AU24" s="43" t="s">
        <v>165</v>
      </c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5"/>
      <c r="BT24" s="43">
        <v>0</v>
      </c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5"/>
      <c r="CS24" s="43">
        <v>0</v>
      </c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5"/>
    </row>
    <row r="25" spans="1:161" s="14" customFormat="1" ht="30" customHeight="1" x14ac:dyDescent="0.2">
      <c r="A25" s="47" t="s">
        <v>92</v>
      </c>
      <c r="B25" s="48"/>
      <c r="C25" s="48"/>
      <c r="D25" s="48"/>
      <c r="E25" s="49"/>
      <c r="F25" s="61" t="s">
        <v>24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3"/>
      <c r="AU25" s="43" t="s">
        <v>165</v>
      </c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5"/>
      <c r="BT25" s="43">
        <v>11</v>
      </c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5"/>
      <c r="CS25" s="43">
        <v>0</v>
      </c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5"/>
    </row>
    <row r="26" spans="1:161" s="14" customFormat="1" ht="30" customHeight="1" x14ac:dyDescent="0.2">
      <c r="A26" s="47" t="s">
        <v>93</v>
      </c>
      <c r="B26" s="48"/>
      <c r="C26" s="48"/>
      <c r="D26" s="48"/>
      <c r="E26" s="49"/>
      <c r="F26" s="61" t="s">
        <v>25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3"/>
      <c r="AU26" s="43" t="s">
        <v>165</v>
      </c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5"/>
      <c r="BT26" s="43">
        <v>0</v>
      </c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5"/>
      <c r="CS26" s="43">
        <v>0</v>
      </c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5"/>
    </row>
    <row r="27" spans="1:161" s="14" customFormat="1" ht="30" customHeight="1" x14ac:dyDescent="0.2">
      <c r="A27" s="47" t="s">
        <v>94</v>
      </c>
      <c r="B27" s="48"/>
      <c r="C27" s="48"/>
      <c r="D27" s="48"/>
      <c r="E27" s="49"/>
      <c r="F27" s="61" t="s">
        <v>26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3"/>
      <c r="AU27" s="43" t="s">
        <v>165</v>
      </c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5"/>
      <c r="BT27" s="43">
        <v>0</v>
      </c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5"/>
      <c r="CS27" s="43">
        <v>0</v>
      </c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5"/>
    </row>
    <row r="28" spans="1:161" s="14" customFormat="1" ht="30" customHeight="1" x14ac:dyDescent="0.2">
      <c r="A28" s="47">
        <v>4</v>
      </c>
      <c r="B28" s="48"/>
      <c r="C28" s="48"/>
      <c r="D28" s="48"/>
      <c r="E28" s="49"/>
      <c r="F28" s="50" t="s">
        <v>27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60"/>
      <c r="AU28" s="52" t="s">
        <v>165</v>
      </c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4"/>
      <c r="BT28" s="52">
        <f>+BT29+BT30+BT31</f>
        <v>93</v>
      </c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4"/>
      <c r="CS28" s="52">
        <f>+CS29+CS30+CS31</f>
        <v>3</v>
      </c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4"/>
    </row>
    <row r="29" spans="1:161" s="14" customFormat="1" ht="30" customHeight="1" x14ac:dyDescent="0.2">
      <c r="A29" s="47" t="s">
        <v>95</v>
      </c>
      <c r="B29" s="48"/>
      <c r="C29" s="48"/>
      <c r="D29" s="48"/>
      <c r="E29" s="49"/>
      <c r="F29" s="61" t="s">
        <v>28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3"/>
      <c r="AU29" s="43" t="s">
        <v>165</v>
      </c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5"/>
      <c r="BT29" s="43">
        <v>78</v>
      </c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5"/>
      <c r="CS29" s="43">
        <v>3</v>
      </c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5"/>
    </row>
    <row r="30" spans="1:161" s="14" customFormat="1" ht="30" customHeight="1" x14ac:dyDescent="0.2">
      <c r="A30" s="47" t="s">
        <v>96</v>
      </c>
      <c r="B30" s="48"/>
      <c r="C30" s="48"/>
      <c r="D30" s="48"/>
      <c r="E30" s="49"/>
      <c r="F30" s="61" t="s">
        <v>29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3"/>
      <c r="AU30" s="43" t="s">
        <v>165</v>
      </c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5"/>
      <c r="BT30" s="43">
        <v>5</v>
      </c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5"/>
      <c r="CS30" s="43">
        <v>0</v>
      </c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5"/>
    </row>
    <row r="31" spans="1:161" s="14" customFormat="1" ht="30" customHeight="1" x14ac:dyDescent="0.2">
      <c r="A31" s="47" t="s">
        <v>97</v>
      </c>
      <c r="B31" s="48"/>
      <c r="C31" s="48"/>
      <c r="D31" s="48"/>
      <c r="E31" s="49"/>
      <c r="F31" s="61" t="s">
        <v>30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3"/>
      <c r="AU31" s="43" t="s">
        <v>165</v>
      </c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5"/>
      <c r="BT31" s="43">
        <v>10</v>
      </c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5"/>
      <c r="CS31" s="43">
        <v>0</v>
      </c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5"/>
    </row>
    <row r="32" spans="1:161" s="14" customFormat="1" ht="30" customHeight="1" x14ac:dyDescent="0.2">
      <c r="A32" s="47">
        <v>5</v>
      </c>
      <c r="B32" s="48"/>
      <c r="C32" s="48"/>
      <c r="D32" s="48"/>
      <c r="E32" s="49"/>
      <c r="F32" s="50" t="s">
        <v>31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60"/>
      <c r="AU32" s="52" t="s">
        <v>165</v>
      </c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4"/>
      <c r="BT32" s="52">
        <f>+BT33+BT34</f>
        <v>0</v>
      </c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4"/>
      <c r="CS32" s="52">
        <f>+CS33+CS34</f>
        <v>0</v>
      </c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4"/>
    </row>
    <row r="33" spans="1:141" s="14" customFormat="1" ht="36.75" customHeight="1" x14ac:dyDescent="0.2">
      <c r="A33" s="47" t="s">
        <v>98</v>
      </c>
      <c r="B33" s="48"/>
      <c r="C33" s="48"/>
      <c r="D33" s="48"/>
      <c r="E33" s="49"/>
      <c r="F33" s="61" t="s">
        <v>32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3"/>
      <c r="AU33" s="43" t="s">
        <v>165</v>
      </c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5"/>
      <c r="BT33" s="43">
        <v>0</v>
      </c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5"/>
      <c r="CS33" s="43">
        <v>0</v>
      </c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5"/>
    </row>
    <row r="34" spans="1:141" s="14" customFormat="1" ht="38.25" customHeight="1" x14ac:dyDescent="0.2">
      <c r="A34" s="47" t="s">
        <v>99</v>
      </c>
      <c r="B34" s="48"/>
      <c r="C34" s="48"/>
      <c r="D34" s="48"/>
      <c r="E34" s="49"/>
      <c r="F34" s="61" t="s">
        <v>33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3"/>
      <c r="AU34" s="43" t="s">
        <v>165</v>
      </c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5"/>
      <c r="BT34" s="43">
        <v>0</v>
      </c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5"/>
      <c r="CS34" s="43">
        <v>0</v>
      </c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5"/>
    </row>
    <row r="35" spans="1:141" s="14" customFormat="1" ht="30" customHeight="1" x14ac:dyDescent="0.2">
      <c r="A35" s="47">
        <v>6</v>
      </c>
      <c r="B35" s="48"/>
      <c r="C35" s="48"/>
      <c r="D35" s="48"/>
      <c r="E35" s="49"/>
      <c r="F35" s="50" t="s">
        <v>34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60"/>
      <c r="AU35" s="52" t="s">
        <v>165</v>
      </c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4"/>
      <c r="BT35" s="52">
        <f>+BT36+BT37+BT38+BT39+BT40+BT41</f>
        <v>85</v>
      </c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4"/>
      <c r="CS35" s="52">
        <f>+CS36+CS37+CS38+CS39+CS40+CS41</f>
        <v>4</v>
      </c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4"/>
    </row>
    <row r="36" spans="1:141" s="14" customFormat="1" ht="30" customHeight="1" x14ac:dyDescent="0.2">
      <c r="A36" s="47" t="s">
        <v>100</v>
      </c>
      <c r="B36" s="48"/>
      <c r="C36" s="48"/>
      <c r="D36" s="48"/>
      <c r="E36" s="49"/>
      <c r="F36" s="61" t="s">
        <v>35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3"/>
      <c r="AU36" s="43" t="s">
        <v>165</v>
      </c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5"/>
      <c r="BT36" s="43">
        <v>50</v>
      </c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5"/>
      <c r="CS36" s="43">
        <v>0</v>
      </c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5"/>
    </row>
    <row r="37" spans="1:141" s="14" customFormat="1" ht="30" customHeight="1" x14ac:dyDescent="0.2">
      <c r="A37" s="47" t="s">
        <v>101</v>
      </c>
      <c r="B37" s="48"/>
      <c r="C37" s="48"/>
      <c r="D37" s="48"/>
      <c r="E37" s="49"/>
      <c r="F37" s="61" t="s">
        <v>36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3"/>
      <c r="AU37" s="43" t="s">
        <v>165</v>
      </c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5"/>
      <c r="BT37" s="43">
        <v>15</v>
      </c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5"/>
      <c r="CS37" s="43">
        <v>3</v>
      </c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5"/>
    </row>
    <row r="38" spans="1:141" s="14" customFormat="1" ht="30" customHeight="1" x14ac:dyDescent="0.2">
      <c r="A38" s="47" t="s">
        <v>102</v>
      </c>
      <c r="B38" s="48"/>
      <c r="C38" s="48"/>
      <c r="D38" s="48"/>
      <c r="E38" s="49"/>
      <c r="F38" s="61" t="s">
        <v>37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3"/>
      <c r="AU38" s="43" t="s">
        <v>165</v>
      </c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5"/>
      <c r="BT38" s="43">
        <v>0</v>
      </c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5"/>
      <c r="CS38" s="43">
        <v>0</v>
      </c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5"/>
    </row>
    <row r="39" spans="1:141" s="14" customFormat="1" ht="30" customHeight="1" x14ac:dyDescent="0.2">
      <c r="A39" s="47" t="s">
        <v>103</v>
      </c>
      <c r="B39" s="48"/>
      <c r="C39" s="48"/>
      <c r="D39" s="48"/>
      <c r="E39" s="49"/>
      <c r="F39" s="61" t="s">
        <v>38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3"/>
      <c r="AU39" s="43" t="s">
        <v>165</v>
      </c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5"/>
      <c r="BT39" s="43">
        <v>15</v>
      </c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5"/>
      <c r="CS39" s="43">
        <v>1</v>
      </c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5"/>
    </row>
    <row r="40" spans="1:141" s="14" customFormat="1" ht="30" customHeight="1" x14ac:dyDescent="0.2">
      <c r="A40" s="47" t="s">
        <v>104</v>
      </c>
      <c r="B40" s="48"/>
      <c r="C40" s="48"/>
      <c r="D40" s="48"/>
      <c r="E40" s="49"/>
      <c r="F40" s="61" t="s">
        <v>39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3"/>
      <c r="AU40" s="43" t="s">
        <v>165</v>
      </c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5"/>
      <c r="BT40" s="43">
        <v>0</v>
      </c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5"/>
      <c r="CS40" s="43">
        <v>0</v>
      </c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5"/>
    </row>
    <row r="41" spans="1:141" s="14" customFormat="1" ht="30" customHeight="1" x14ac:dyDescent="0.2">
      <c r="A41" s="47" t="s">
        <v>105</v>
      </c>
      <c r="B41" s="48"/>
      <c r="C41" s="48"/>
      <c r="D41" s="48"/>
      <c r="E41" s="49"/>
      <c r="F41" s="61" t="s">
        <v>40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3"/>
      <c r="AU41" s="43" t="s">
        <v>165</v>
      </c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5"/>
      <c r="BT41" s="43">
        <v>5</v>
      </c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5"/>
      <c r="CS41" s="43">
        <v>0</v>
      </c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5"/>
    </row>
    <row r="42" spans="1:141" s="14" customFormat="1" ht="30" customHeight="1" x14ac:dyDescent="0.2">
      <c r="A42" s="47">
        <v>7</v>
      </c>
      <c r="B42" s="48"/>
      <c r="C42" s="48"/>
      <c r="D42" s="48"/>
      <c r="E42" s="49"/>
      <c r="F42" s="50" t="s">
        <v>41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60"/>
      <c r="AU42" s="43" t="s">
        <v>165</v>
      </c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5"/>
      <c r="BT42" s="52">
        <f>+BT43+BT44+BT45</f>
        <v>3</v>
      </c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4"/>
      <c r="CS42" s="52">
        <f>+CS43+CS44+CS45</f>
        <v>0</v>
      </c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4"/>
    </row>
    <row r="43" spans="1:141" s="14" customFormat="1" ht="37.5" customHeight="1" x14ac:dyDescent="0.2">
      <c r="A43" s="47" t="s">
        <v>106</v>
      </c>
      <c r="B43" s="48"/>
      <c r="C43" s="48"/>
      <c r="D43" s="48"/>
      <c r="E43" s="49"/>
      <c r="F43" s="61" t="s">
        <v>42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3"/>
      <c r="AU43" s="43" t="s">
        <v>165</v>
      </c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5"/>
      <c r="BT43" s="43">
        <v>0</v>
      </c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5"/>
      <c r="CS43" s="43">
        <v>0</v>
      </c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5"/>
    </row>
    <row r="44" spans="1:141" s="14" customFormat="1" ht="39" customHeight="1" x14ac:dyDescent="0.2">
      <c r="A44" s="47" t="s">
        <v>107</v>
      </c>
      <c r="B44" s="48"/>
      <c r="C44" s="48"/>
      <c r="D44" s="48"/>
      <c r="E44" s="49"/>
      <c r="F44" s="61" t="s">
        <v>43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3"/>
      <c r="AU44" s="43" t="s">
        <v>165</v>
      </c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5"/>
      <c r="BT44" s="43">
        <v>0</v>
      </c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5"/>
      <c r="CS44" s="43">
        <v>0</v>
      </c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5"/>
    </row>
    <row r="45" spans="1:141" s="14" customFormat="1" ht="30" customHeight="1" x14ac:dyDescent="0.2">
      <c r="A45" s="47" t="s">
        <v>108</v>
      </c>
      <c r="B45" s="48"/>
      <c r="C45" s="48"/>
      <c r="D45" s="48"/>
      <c r="E45" s="49"/>
      <c r="F45" s="61" t="s">
        <v>44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3"/>
      <c r="AU45" s="43" t="s">
        <v>165</v>
      </c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5"/>
      <c r="BT45" s="43">
        <v>3</v>
      </c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5"/>
      <c r="CS45" s="43">
        <v>0</v>
      </c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5"/>
    </row>
    <row r="46" spans="1:141" s="14" customFormat="1" ht="30" customHeight="1" x14ac:dyDescent="0.2">
      <c r="A46" s="47" t="s">
        <v>109</v>
      </c>
      <c r="B46" s="48"/>
      <c r="C46" s="48"/>
      <c r="D46" s="48"/>
      <c r="E46" s="49"/>
      <c r="F46" s="50" t="s">
        <v>45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60"/>
      <c r="AU46" s="43" t="s">
        <v>165</v>
      </c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5"/>
      <c r="BT46" s="52">
        <f>+BT47+BT48</f>
        <v>0</v>
      </c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4"/>
      <c r="CS46" s="52">
        <f>+CS47+CS48</f>
        <v>0</v>
      </c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27"/>
    </row>
    <row r="47" spans="1:141" s="14" customFormat="1" ht="30" customHeight="1" x14ac:dyDescent="0.2">
      <c r="A47" s="47" t="s">
        <v>110</v>
      </c>
      <c r="B47" s="48"/>
      <c r="C47" s="48"/>
      <c r="D47" s="48"/>
      <c r="E47" s="49"/>
      <c r="F47" s="61" t="s">
        <v>46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3"/>
      <c r="AU47" s="43" t="s">
        <v>165</v>
      </c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5"/>
      <c r="BT47" s="43">
        <v>0</v>
      </c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5"/>
      <c r="CS47" s="43">
        <v>0</v>
      </c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5"/>
    </row>
    <row r="48" spans="1:141" s="14" customFormat="1" ht="30" customHeight="1" x14ac:dyDescent="0.2">
      <c r="A48" s="47" t="s">
        <v>111</v>
      </c>
      <c r="B48" s="48"/>
      <c r="C48" s="48"/>
      <c r="D48" s="48"/>
      <c r="E48" s="49"/>
      <c r="F48" s="61" t="s">
        <v>47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3"/>
      <c r="AU48" s="43" t="s">
        <v>165</v>
      </c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5"/>
      <c r="BT48" s="43">
        <v>0</v>
      </c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5"/>
      <c r="CS48" s="43">
        <v>0</v>
      </c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5"/>
    </row>
    <row r="49" spans="1:141" s="14" customFormat="1" ht="30" customHeight="1" x14ac:dyDescent="0.2">
      <c r="A49" s="47">
        <v>9</v>
      </c>
      <c r="B49" s="48"/>
      <c r="C49" s="48"/>
      <c r="D49" s="48"/>
      <c r="E49" s="49"/>
      <c r="F49" s="50" t="s">
        <v>48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60"/>
      <c r="AU49" s="43" t="s">
        <v>165</v>
      </c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5"/>
      <c r="BT49" s="52">
        <f>+BT50+BT51+BT52+BT53</f>
        <v>5</v>
      </c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4"/>
      <c r="CS49" s="52">
        <f>+CS50+CS51+CS52+CS53</f>
        <v>5</v>
      </c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4"/>
    </row>
    <row r="50" spans="1:141" s="14" customFormat="1" ht="36" customHeight="1" x14ac:dyDescent="0.2">
      <c r="A50" s="47" t="s">
        <v>112</v>
      </c>
      <c r="B50" s="48"/>
      <c r="C50" s="48"/>
      <c r="D50" s="48"/>
      <c r="E50" s="49"/>
      <c r="F50" s="61" t="s">
        <v>49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3"/>
      <c r="AU50" s="43" t="s">
        <v>165</v>
      </c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5"/>
      <c r="BT50" s="43">
        <v>4</v>
      </c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5"/>
      <c r="CS50" s="43">
        <v>4</v>
      </c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5"/>
    </row>
    <row r="51" spans="1:141" s="14" customFormat="1" ht="30" customHeight="1" x14ac:dyDescent="0.2">
      <c r="A51" s="47" t="s">
        <v>113</v>
      </c>
      <c r="B51" s="48"/>
      <c r="C51" s="48"/>
      <c r="D51" s="48"/>
      <c r="E51" s="49"/>
      <c r="F51" s="61" t="s">
        <v>50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3"/>
      <c r="AU51" s="43" t="s">
        <v>165</v>
      </c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5"/>
      <c r="BT51" s="43">
        <v>1</v>
      </c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5"/>
      <c r="CS51" s="43">
        <v>1</v>
      </c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5"/>
    </row>
    <row r="52" spans="1:141" s="14" customFormat="1" ht="30" customHeight="1" x14ac:dyDescent="0.2">
      <c r="A52" s="47" t="s">
        <v>114</v>
      </c>
      <c r="B52" s="48"/>
      <c r="C52" s="48"/>
      <c r="D52" s="48"/>
      <c r="E52" s="49"/>
      <c r="F52" s="61" t="s">
        <v>51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3"/>
      <c r="AU52" s="43" t="s">
        <v>165</v>
      </c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5"/>
      <c r="BT52" s="43">
        <v>0</v>
      </c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5"/>
      <c r="CS52" s="43">
        <v>0</v>
      </c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5"/>
    </row>
    <row r="53" spans="1:141" s="14" customFormat="1" ht="30" customHeight="1" x14ac:dyDescent="0.2">
      <c r="A53" s="47" t="s">
        <v>115</v>
      </c>
      <c r="B53" s="48"/>
      <c r="C53" s="48"/>
      <c r="D53" s="48"/>
      <c r="E53" s="49"/>
      <c r="F53" s="61" t="s">
        <v>52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3"/>
      <c r="AU53" s="43" t="s">
        <v>165</v>
      </c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5"/>
      <c r="BT53" s="43">
        <v>0</v>
      </c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5"/>
      <c r="CS53" s="43">
        <v>0</v>
      </c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5"/>
    </row>
    <row r="54" spans="1:141" s="14" customFormat="1" ht="30" customHeight="1" x14ac:dyDescent="0.2">
      <c r="A54" s="47">
        <v>10</v>
      </c>
      <c r="B54" s="48"/>
      <c r="C54" s="48"/>
      <c r="D54" s="48"/>
      <c r="E54" s="49"/>
      <c r="F54" s="50" t="s">
        <v>53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60"/>
      <c r="AU54" s="43" t="s">
        <v>165</v>
      </c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5"/>
      <c r="BT54" s="52">
        <f>+BT55+BT56</f>
        <v>54</v>
      </c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4"/>
      <c r="CS54" s="52">
        <f>+CS55+CS56</f>
        <v>7</v>
      </c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4"/>
    </row>
    <row r="55" spans="1:141" s="14" customFormat="1" ht="30" customHeight="1" x14ac:dyDescent="0.2">
      <c r="A55" s="47" t="s">
        <v>116</v>
      </c>
      <c r="B55" s="48"/>
      <c r="C55" s="48"/>
      <c r="D55" s="48"/>
      <c r="E55" s="49"/>
      <c r="F55" s="61" t="s">
        <v>54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3"/>
      <c r="AU55" s="43" t="s">
        <v>165</v>
      </c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5"/>
      <c r="BT55" s="43">
        <v>44</v>
      </c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5"/>
      <c r="CS55" s="43">
        <v>6</v>
      </c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5"/>
    </row>
    <row r="56" spans="1:141" s="14" customFormat="1" ht="30" customHeight="1" x14ac:dyDescent="0.2">
      <c r="A56" s="47" t="s">
        <v>117</v>
      </c>
      <c r="B56" s="48"/>
      <c r="C56" s="48"/>
      <c r="D56" s="48"/>
      <c r="E56" s="49"/>
      <c r="F56" s="61" t="s">
        <v>55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3"/>
      <c r="AU56" s="43" t="s">
        <v>165</v>
      </c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5"/>
      <c r="BT56" s="43">
        <v>10</v>
      </c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5"/>
      <c r="CS56" s="43">
        <v>1</v>
      </c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5"/>
    </row>
    <row r="57" spans="1:141" s="14" customFormat="1" ht="30" customHeight="1" x14ac:dyDescent="0.2">
      <c r="A57" s="47">
        <v>11</v>
      </c>
      <c r="B57" s="48"/>
      <c r="C57" s="48"/>
      <c r="D57" s="48"/>
      <c r="E57" s="49"/>
      <c r="F57" s="50" t="s">
        <v>56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60"/>
      <c r="AU57" s="43" t="s">
        <v>165</v>
      </c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5"/>
      <c r="BT57" s="52">
        <f>+BT58+BT59</f>
        <v>0</v>
      </c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4"/>
      <c r="CS57" s="52">
        <f>+CS58+CS59</f>
        <v>0</v>
      </c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4"/>
    </row>
    <row r="58" spans="1:141" s="14" customFormat="1" ht="36.75" customHeight="1" x14ac:dyDescent="0.2">
      <c r="A58" s="47" t="s">
        <v>118</v>
      </c>
      <c r="B58" s="48"/>
      <c r="C58" s="48"/>
      <c r="D58" s="48"/>
      <c r="E58" s="49"/>
      <c r="F58" s="61" t="s">
        <v>57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3"/>
      <c r="AU58" s="43" t="s">
        <v>165</v>
      </c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5"/>
      <c r="BT58" s="43">
        <v>0</v>
      </c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5"/>
      <c r="CS58" s="43">
        <v>0</v>
      </c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5"/>
    </row>
    <row r="59" spans="1:141" s="14" customFormat="1" ht="30" customHeight="1" x14ac:dyDescent="0.2">
      <c r="A59" s="47" t="s">
        <v>119</v>
      </c>
      <c r="B59" s="48"/>
      <c r="C59" s="48"/>
      <c r="D59" s="48"/>
      <c r="E59" s="49"/>
      <c r="F59" s="61" t="s">
        <v>58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3"/>
      <c r="AU59" s="43" t="s">
        <v>165</v>
      </c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5"/>
      <c r="BT59" s="43">
        <v>0</v>
      </c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5"/>
      <c r="CS59" s="43">
        <v>0</v>
      </c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5"/>
    </row>
    <row r="60" spans="1:141" s="14" customFormat="1" ht="30" customHeight="1" x14ac:dyDescent="0.2">
      <c r="A60" s="47">
        <v>12</v>
      </c>
      <c r="B60" s="48"/>
      <c r="C60" s="48"/>
      <c r="D60" s="48"/>
      <c r="E60" s="49"/>
      <c r="F60" s="50" t="s">
        <v>59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60"/>
      <c r="AU60" s="43" t="s">
        <v>165</v>
      </c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5"/>
      <c r="BT60" s="52">
        <f>+BT61+BT62</f>
        <v>25</v>
      </c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4"/>
      <c r="CS60" s="52">
        <f>+CS61+CS62</f>
        <v>27</v>
      </c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4"/>
    </row>
    <row r="61" spans="1:141" s="14" customFormat="1" ht="35.25" customHeight="1" x14ac:dyDescent="0.2">
      <c r="A61" s="47" t="s">
        <v>120</v>
      </c>
      <c r="B61" s="48"/>
      <c r="C61" s="48"/>
      <c r="D61" s="48"/>
      <c r="E61" s="49"/>
      <c r="F61" s="61" t="s">
        <v>60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3"/>
      <c r="AU61" s="43" t="s">
        <v>165</v>
      </c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5"/>
      <c r="BT61" s="43">
        <v>24</v>
      </c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5"/>
      <c r="CS61" s="43">
        <v>27</v>
      </c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5"/>
    </row>
    <row r="62" spans="1:141" s="14" customFormat="1" ht="30" customHeight="1" x14ac:dyDescent="0.2">
      <c r="A62" s="47" t="s">
        <v>121</v>
      </c>
      <c r="B62" s="48"/>
      <c r="C62" s="48"/>
      <c r="D62" s="48"/>
      <c r="E62" s="49"/>
      <c r="F62" s="61" t="s">
        <v>61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3"/>
      <c r="AU62" s="43" t="s">
        <v>165</v>
      </c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5"/>
      <c r="BT62" s="43">
        <v>1</v>
      </c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5"/>
      <c r="CS62" s="43">
        <v>0</v>
      </c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5"/>
    </row>
    <row r="63" spans="1:141" s="14" customFormat="1" ht="30" customHeight="1" x14ac:dyDescent="0.2">
      <c r="A63" s="47">
        <v>13</v>
      </c>
      <c r="B63" s="48"/>
      <c r="C63" s="48"/>
      <c r="D63" s="48"/>
      <c r="E63" s="49"/>
      <c r="F63" s="50" t="s">
        <v>62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60"/>
      <c r="AU63" s="43" t="s">
        <v>165</v>
      </c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5"/>
      <c r="BT63" s="52">
        <f>+BT64+BT65+BT66</f>
        <v>73</v>
      </c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4"/>
      <c r="CS63" s="52">
        <f>+CS64+CS65+CS66</f>
        <v>10</v>
      </c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4"/>
    </row>
    <row r="64" spans="1:141" s="14" customFormat="1" ht="36.75" customHeight="1" x14ac:dyDescent="0.2">
      <c r="A64" s="47" t="s">
        <v>122</v>
      </c>
      <c r="B64" s="48"/>
      <c r="C64" s="48"/>
      <c r="D64" s="48"/>
      <c r="E64" s="49"/>
      <c r="F64" s="61" t="s">
        <v>63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3"/>
      <c r="AU64" s="43" t="s">
        <v>165</v>
      </c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5"/>
      <c r="BT64" s="43">
        <v>70</v>
      </c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5"/>
      <c r="CS64" s="43">
        <v>7</v>
      </c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5"/>
    </row>
    <row r="65" spans="1:141" s="14" customFormat="1" ht="30" customHeight="1" x14ac:dyDescent="0.2">
      <c r="A65" s="47" t="s">
        <v>123</v>
      </c>
      <c r="B65" s="48"/>
      <c r="C65" s="48"/>
      <c r="D65" s="48"/>
      <c r="E65" s="49"/>
      <c r="F65" s="61" t="s">
        <v>64</v>
      </c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3"/>
      <c r="AU65" s="43" t="s">
        <v>165</v>
      </c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5"/>
      <c r="BT65" s="43">
        <v>3</v>
      </c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5"/>
      <c r="CS65" s="43">
        <v>3</v>
      </c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5"/>
    </row>
    <row r="66" spans="1:141" s="14" customFormat="1" ht="30" customHeight="1" x14ac:dyDescent="0.2">
      <c r="A66" s="47" t="s">
        <v>124</v>
      </c>
      <c r="B66" s="48"/>
      <c r="C66" s="48"/>
      <c r="D66" s="48"/>
      <c r="E66" s="49"/>
      <c r="F66" s="61" t="s">
        <v>65</v>
      </c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3"/>
      <c r="AU66" s="43" t="s">
        <v>165</v>
      </c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5"/>
      <c r="BT66" s="43">
        <v>0</v>
      </c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5"/>
      <c r="CS66" s="43">
        <v>0</v>
      </c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5"/>
    </row>
    <row r="67" spans="1:141" s="14" customFormat="1" ht="30" customHeight="1" x14ac:dyDescent="0.2">
      <c r="A67" s="47">
        <v>14</v>
      </c>
      <c r="B67" s="48"/>
      <c r="C67" s="48"/>
      <c r="D67" s="48"/>
      <c r="E67" s="49"/>
      <c r="F67" s="50" t="s">
        <v>140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60"/>
      <c r="AU67" s="43" t="s">
        <v>165</v>
      </c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5"/>
      <c r="BT67" s="52">
        <f>+BT68</f>
        <v>13</v>
      </c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4"/>
      <c r="CS67" s="52">
        <f>+CS68</f>
        <v>8</v>
      </c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4"/>
    </row>
    <row r="68" spans="1:141" s="14" customFormat="1" ht="30" customHeight="1" x14ac:dyDescent="0.2">
      <c r="A68" s="47" t="s">
        <v>125</v>
      </c>
      <c r="B68" s="48"/>
      <c r="C68" s="48"/>
      <c r="D68" s="48"/>
      <c r="E68" s="49"/>
      <c r="F68" s="61" t="s">
        <v>66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3"/>
      <c r="AU68" s="43" t="s">
        <v>165</v>
      </c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5"/>
      <c r="BT68" s="43">
        <v>13</v>
      </c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5"/>
      <c r="CS68" s="43">
        <v>8</v>
      </c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5"/>
    </row>
    <row r="69" spans="1:141" s="14" customFormat="1" ht="30" customHeight="1" x14ac:dyDescent="0.2">
      <c r="A69" s="47">
        <v>15</v>
      </c>
      <c r="B69" s="48"/>
      <c r="C69" s="48"/>
      <c r="D69" s="48"/>
      <c r="E69" s="49"/>
      <c r="F69" s="50" t="s">
        <v>67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60"/>
      <c r="AU69" s="43" t="s">
        <v>165</v>
      </c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5"/>
      <c r="BT69" s="52">
        <f>+BT70</f>
        <v>0</v>
      </c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4"/>
      <c r="CS69" s="52">
        <f>+CS70</f>
        <v>0</v>
      </c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4"/>
    </row>
    <row r="70" spans="1:141" s="14" customFormat="1" ht="37.5" customHeight="1" x14ac:dyDescent="0.2">
      <c r="A70" s="47" t="s">
        <v>126</v>
      </c>
      <c r="B70" s="48"/>
      <c r="C70" s="48"/>
      <c r="D70" s="48"/>
      <c r="E70" s="49"/>
      <c r="F70" s="61" t="s">
        <v>68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3"/>
      <c r="AU70" s="43" t="s">
        <v>165</v>
      </c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5"/>
      <c r="BT70" s="43">
        <v>0</v>
      </c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5"/>
      <c r="CS70" s="43">
        <v>0</v>
      </c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5"/>
    </row>
    <row r="71" spans="1:141" s="14" customFormat="1" ht="30" customHeight="1" x14ac:dyDescent="0.2">
      <c r="A71" s="47">
        <v>16</v>
      </c>
      <c r="B71" s="48"/>
      <c r="C71" s="48"/>
      <c r="D71" s="48"/>
      <c r="E71" s="49"/>
      <c r="F71" s="50" t="s">
        <v>69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60"/>
      <c r="AU71" s="43" t="s">
        <v>165</v>
      </c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5"/>
      <c r="BT71" s="52">
        <f>+BT72+BT73+BT74</f>
        <v>10</v>
      </c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4"/>
      <c r="CS71" s="52">
        <f>+CS72+CS73+CS74</f>
        <v>5</v>
      </c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27"/>
    </row>
    <row r="72" spans="1:141" s="14" customFormat="1" ht="30" customHeight="1" x14ac:dyDescent="0.2">
      <c r="A72" s="47" t="s">
        <v>127</v>
      </c>
      <c r="B72" s="48"/>
      <c r="C72" s="48"/>
      <c r="D72" s="48"/>
      <c r="E72" s="49"/>
      <c r="F72" s="61" t="s">
        <v>70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3"/>
      <c r="AU72" s="43" t="s">
        <v>165</v>
      </c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5"/>
      <c r="BT72" s="43">
        <v>0</v>
      </c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5"/>
      <c r="CS72" s="43">
        <v>0</v>
      </c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5"/>
    </row>
    <row r="73" spans="1:141" s="14" customFormat="1" ht="30" customHeight="1" x14ac:dyDescent="0.2">
      <c r="A73" s="47" t="s">
        <v>128</v>
      </c>
      <c r="B73" s="48"/>
      <c r="C73" s="48"/>
      <c r="D73" s="48"/>
      <c r="E73" s="49"/>
      <c r="F73" s="61" t="s">
        <v>71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3"/>
      <c r="AU73" s="43" t="s">
        <v>165</v>
      </c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5"/>
      <c r="BT73" s="43">
        <v>8</v>
      </c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5"/>
      <c r="CS73" s="43">
        <v>5</v>
      </c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5"/>
    </row>
    <row r="74" spans="1:141" s="14" customFormat="1" ht="30" customHeight="1" x14ac:dyDescent="0.2">
      <c r="A74" s="47" t="s">
        <v>129</v>
      </c>
      <c r="B74" s="48"/>
      <c r="C74" s="48"/>
      <c r="D74" s="48"/>
      <c r="E74" s="49"/>
      <c r="F74" s="61" t="s">
        <v>72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3"/>
      <c r="AU74" s="43" t="s">
        <v>165</v>
      </c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5"/>
      <c r="BT74" s="43">
        <v>2</v>
      </c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5"/>
      <c r="CS74" s="43">
        <v>0</v>
      </c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5"/>
    </row>
    <row r="75" spans="1:141" s="14" customFormat="1" ht="30" customHeight="1" x14ac:dyDescent="0.2">
      <c r="A75" s="47">
        <v>17</v>
      </c>
      <c r="B75" s="48"/>
      <c r="C75" s="48"/>
      <c r="D75" s="48"/>
      <c r="E75" s="49"/>
      <c r="F75" s="50" t="s">
        <v>73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60"/>
      <c r="AU75" s="43" t="s">
        <v>165</v>
      </c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5"/>
      <c r="BT75" s="52">
        <f>+BT76+BT77</f>
        <v>0</v>
      </c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4"/>
      <c r="CS75" s="52">
        <f>+CS76+CS77</f>
        <v>0</v>
      </c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4"/>
    </row>
    <row r="76" spans="1:141" s="14" customFormat="1" ht="30" customHeight="1" x14ac:dyDescent="0.2">
      <c r="A76" s="47" t="s">
        <v>130</v>
      </c>
      <c r="B76" s="48"/>
      <c r="C76" s="48"/>
      <c r="D76" s="48"/>
      <c r="E76" s="49"/>
      <c r="F76" s="61" t="s">
        <v>74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3"/>
      <c r="AU76" s="43" t="s">
        <v>165</v>
      </c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5"/>
      <c r="BT76" s="43">
        <v>0</v>
      </c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5"/>
      <c r="CS76" s="43">
        <v>0</v>
      </c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5"/>
    </row>
    <row r="77" spans="1:141" s="14" customFormat="1" ht="37.5" customHeight="1" x14ac:dyDescent="0.2">
      <c r="A77" s="47" t="s">
        <v>131</v>
      </c>
      <c r="B77" s="48"/>
      <c r="C77" s="48"/>
      <c r="D77" s="48"/>
      <c r="E77" s="49"/>
      <c r="F77" s="61" t="s">
        <v>75</v>
      </c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3"/>
      <c r="AU77" s="43" t="s">
        <v>165</v>
      </c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5"/>
      <c r="BT77" s="43">
        <v>0</v>
      </c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5"/>
      <c r="CS77" s="43">
        <v>0</v>
      </c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5"/>
    </row>
    <row r="78" spans="1:141" s="14" customFormat="1" ht="30" customHeight="1" x14ac:dyDescent="0.2">
      <c r="A78" s="47">
        <v>18</v>
      </c>
      <c r="B78" s="48"/>
      <c r="C78" s="48"/>
      <c r="D78" s="48"/>
      <c r="E78" s="49"/>
      <c r="F78" s="50" t="s">
        <v>76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60"/>
      <c r="AU78" s="43" t="s">
        <v>165</v>
      </c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5"/>
      <c r="BT78" s="52">
        <f>+BT79</f>
        <v>83</v>
      </c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4"/>
      <c r="CS78" s="52">
        <f>+CS79</f>
        <v>4</v>
      </c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4"/>
    </row>
    <row r="79" spans="1:141" s="14" customFormat="1" ht="30" customHeight="1" x14ac:dyDescent="0.2">
      <c r="A79" s="47" t="s">
        <v>132</v>
      </c>
      <c r="B79" s="48"/>
      <c r="C79" s="48"/>
      <c r="D79" s="48"/>
      <c r="E79" s="49"/>
      <c r="F79" s="61" t="s">
        <v>77</v>
      </c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3"/>
      <c r="AU79" s="43" t="s">
        <v>165</v>
      </c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5"/>
      <c r="BT79" s="43">
        <v>83</v>
      </c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5"/>
      <c r="CS79" s="43">
        <v>4</v>
      </c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5"/>
    </row>
    <row r="80" spans="1:141" s="14" customFormat="1" ht="30" customHeight="1" x14ac:dyDescent="0.2">
      <c r="A80" s="47">
        <v>19</v>
      </c>
      <c r="B80" s="48"/>
      <c r="C80" s="48"/>
      <c r="D80" s="48"/>
      <c r="E80" s="49"/>
      <c r="F80" s="50" t="s">
        <v>78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60"/>
      <c r="AU80" s="43" t="s">
        <v>165</v>
      </c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5"/>
      <c r="BT80" s="52">
        <f>+BT81</f>
        <v>0</v>
      </c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4"/>
      <c r="CS80" s="52">
        <f>+CS81</f>
        <v>0</v>
      </c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4"/>
    </row>
    <row r="81" spans="1:141" s="14" customFormat="1" ht="30" customHeight="1" x14ac:dyDescent="0.2">
      <c r="A81" s="47" t="s">
        <v>133</v>
      </c>
      <c r="B81" s="48"/>
      <c r="C81" s="48"/>
      <c r="D81" s="48"/>
      <c r="E81" s="49"/>
      <c r="F81" s="61" t="s">
        <v>79</v>
      </c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3"/>
      <c r="AU81" s="43" t="s">
        <v>165</v>
      </c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5"/>
      <c r="BT81" s="43">
        <v>0</v>
      </c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5"/>
      <c r="CS81" s="43">
        <v>0</v>
      </c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5"/>
    </row>
    <row r="82" spans="1:141" s="14" customFormat="1" ht="30" customHeight="1" x14ac:dyDescent="0.2">
      <c r="A82" s="47">
        <v>20</v>
      </c>
      <c r="B82" s="48"/>
      <c r="C82" s="48"/>
      <c r="D82" s="48"/>
      <c r="E82" s="49"/>
      <c r="F82" s="50" t="s">
        <v>80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60"/>
      <c r="AU82" s="43" t="s">
        <v>165</v>
      </c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5"/>
      <c r="BT82" s="52">
        <f>+BT83+BT84+BT85+BT86</f>
        <v>37</v>
      </c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4"/>
      <c r="CS82" s="52">
        <f>+CS83+CS84+CS85+CS86</f>
        <v>9</v>
      </c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4"/>
    </row>
    <row r="83" spans="1:141" s="14" customFormat="1" ht="30" customHeight="1" x14ac:dyDescent="0.2">
      <c r="A83" s="47" t="s">
        <v>134</v>
      </c>
      <c r="B83" s="48"/>
      <c r="C83" s="48"/>
      <c r="D83" s="48"/>
      <c r="E83" s="49"/>
      <c r="F83" s="61" t="s">
        <v>81</v>
      </c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3"/>
      <c r="AU83" s="43" t="s">
        <v>165</v>
      </c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5"/>
      <c r="BT83" s="43">
        <v>36</v>
      </c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5"/>
      <c r="CS83" s="43">
        <v>9</v>
      </c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5"/>
    </row>
    <row r="84" spans="1:141" s="14" customFormat="1" ht="30" customHeight="1" x14ac:dyDescent="0.2">
      <c r="A84" s="47" t="s">
        <v>135</v>
      </c>
      <c r="B84" s="48"/>
      <c r="C84" s="48"/>
      <c r="D84" s="48"/>
      <c r="E84" s="49"/>
      <c r="F84" s="61" t="s">
        <v>82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3"/>
      <c r="AU84" s="43" t="s">
        <v>165</v>
      </c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5"/>
      <c r="BT84" s="43">
        <v>0</v>
      </c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5"/>
      <c r="CS84" s="43">
        <v>0</v>
      </c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5"/>
    </row>
    <row r="85" spans="1:141" s="14" customFormat="1" ht="30" customHeight="1" x14ac:dyDescent="0.2">
      <c r="A85" s="47" t="s">
        <v>136</v>
      </c>
      <c r="B85" s="48"/>
      <c r="C85" s="48"/>
      <c r="D85" s="48"/>
      <c r="E85" s="49"/>
      <c r="F85" s="61" t="s">
        <v>83</v>
      </c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3"/>
      <c r="AU85" s="43" t="s">
        <v>165</v>
      </c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5"/>
      <c r="BT85" s="43">
        <v>1</v>
      </c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5"/>
      <c r="CS85" s="43">
        <v>0</v>
      </c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5"/>
    </row>
    <row r="86" spans="1:141" s="14" customFormat="1" ht="30" customHeight="1" x14ac:dyDescent="0.2">
      <c r="A86" s="47" t="s">
        <v>137</v>
      </c>
      <c r="B86" s="48"/>
      <c r="C86" s="48"/>
      <c r="D86" s="48"/>
      <c r="E86" s="49"/>
      <c r="F86" s="61" t="s">
        <v>84</v>
      </c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3"/>
      <c r="AU86" s="43" t="s">
        <v>165</v>
      </c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5"/>
      <c r="BT86" s="43">
        <v>0</v>
      </c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5"/>
      <c r="CS86" s="43">
        <v>0</v>
      </c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5"/>
    </row>
    <row r="87" spans="1:141" s="14" customFormat="1" ht="30" customHeight="1" x14ac:dyDescent="0.2">
      <c r="A87" s="47">
        <v>21</v>
      </c>
      <c r="B87" s="48"/>
      <c r="C87" s="48"/>
      <c r="D87" s="48"/>
      <c r="E87" s="49"/>
      <c r="F87" s="50" t="s">
        <v>85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60"/>
      <c r="AU87" s="43" t="s">
        <v>165</v>
      </c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5"/>
      <c r="BT87" s="52">
        <f>+BT88+BT89</f>
        <v>47</v>
      </c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4"/>
      <c r="CS87" s="52">
        <f>+CS88+CS89</f>
        <v>0</v>
      </c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4"/>
    </row>
    <row r="88" spans="1:141" s="14" customFormat="1" ht="30" customHeight="1" x14ac:dyDescent="0.2">
      <c r="A88" s="47" t="s">
        <v>138</v>
      </c>
      <c r="B88" s="48"/>
      <c r="C88" s="48"/>
      <c r="D88" s="48"/>
      <c r="E88" s="49"/>
      <c r="F88" s="61" t="s">
        <v>86</v>
      </c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3"/>
      <c r="AU88" s="43" t="s">
        <v>165</v>
      </c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5"/>
      <c r="BT88" s="43">
        <v>38</v>
      </c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5"/>
      <c r="CS88" s="43">
        <v>0</v>
      </c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5"/>
    </row>
    <row r="89" spans="1:141" s="14" customFormat="1" ht="30" customHeight="1" x14ac:dyDescent="0.2">
      <c r="A89" s="47" t="s">
        <v>139</v>
      </c>
      <c r="B89" s="48"/>
      <c r="C89" s="48"/>
      <c r="D89" s="48"/>
      <c r="E89" s="49"/>
      <c r="F89" s="61" t="s">
        <v>87</v>
      </c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3"/>
      <c r="AU89" s="43" t="s">
        <v>165</v>
      </c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5"/>
      <c r="BT89" s="43">
        <v>9</v>
      </c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5"/>
      <c r="CS89" s="43">
        <v>0</v>
      </c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5"/>
    </row>
    <row r="90" spans="1:141" s="14" customFormat="1" ht="30" customHeight="1" x14ac:dyDescent="0.2">
      <c r="A90" s="47">
        <v>22</v>
      </c>
      <c r="B90" s="48"/>
      <c r="C90" s="48"/>
      <c r="D90" s="48"/>
      <c r="E90" s="49"/>
      <c r="F90" s="50" t="s">
        <v>88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43" t="s">
        <v>165</v>
      </c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5"/>
      <c r="BT90" s="52">
        <v>1183</v>
      </c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4"/>
      <c r="CS90" s="43">
        <v>101</v>
      </c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5"/>
    </row>
    <row r="91" spans="1:141" s="14" customFormat="1" ht="30" customHeight="1" x14ac:dyDescent="0.2">
      <c r="A91" s="47">
        <v>23</v>
      </c>
      <c r="B91" s="48"/>
      <c r="C91" s="48"/>
      <c r="D91" s="48"/>
      <c r="E91" s="49"/>
      <c r="F91" s="50" t="s">
        <v>166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43" t="s">
        <v>165</v>
      </c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5"/>
      <c r="BT91" s="52">
        <v>616</v>
      </c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4"/>
      <c r="CS91" s="43">
        <v>168</v>
      </c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5"/>
    </row>
    <row r="92" spans="1:141" s="18" customFormat="1" ht="18" customHeight="1" x14ac:dyDescent="0.2">
      <c r="A92" s="55" t="s">
        <v>13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7"/>
      <c r="AU92" s="43" t="s">
        <v>165</v>
      </c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5"/>
      <c r="BT92" s="52">
        <f>BT19+BT21+BT23+BT28+BT32+BT35+BT42+BT46+BT49+BT54+BT57+BT60+BT63+BT67+BT69+BT71+BT75+BT78+BT80+BT82+BT87+BT90+BT91</f>
        <v>2358</v>
      </c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4"/>
      <c r="CS92" s="52">
        <f>CS19+CS21+CS23+CS28+CS32+CS35+CS42+CS46+CS49+CS54+CS57+CS60+CS63+CS67+CS69+CS71+CS75+CS78+CS80+CS82+CS87+CS90+CS91</f>
        <v>351</v>
      </c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4"/>
    </row>
    <row r="93" spans="1:141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</sheetData>
  <mergeCells count="397">
    <mergeCell ref="A90:E90"/>
    <mergeCell ref="F90:AT90"/>
    <mergeCell ref="AU90:BS90"/>
    <mergeCell ref="BT90:CR90"/>
    <mergeCell ref="CS90:EK90"/>
    <mergeCell ref="A92:AT92"/>
    <mergeCell ref="AU92:BS92"/>
    <mergeCell ref="BT92:CR92"/>
    <mergeCell ref="CS92:EK92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J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6:E46"/>
    <mergeCell ref="F46:AT46"/>
    <mergeCell ref="AU46:BS46"/>
    <mergeCell ref="BT46:CR46"/>
    <mergeCell ref="CS46:EJ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ageMargins left="0.59055118110236227" right="0.51181102362204722" top="0.78740157480314965" bottom="0.39370078740157483" header="0.19685039370078741" footer="0.19685039370078741"/>
  <pageSetup paperSize="9" scale="9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314D-DEE9-4B7B-A3B5-7019D5176423}">
  <dimension ref="A1:FE93"/>
  <sheetViews>
    <sheetView topLeftCell="A84" zoomScaleNormal="100" zoomScaleSheetLayoutView="100" workbookViewId="0">
      <selection activeCell="DY108" sqref="DY108:DZ112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14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2" t="s">
        <v>17</v>
      </c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5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26" customFormat="1" ht="1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pans="1:161" s="16" customFormat="1" ht="15" x14ac:dyDescent="0.25">
      <c r="A7" s="31" t="s">
        <v>15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28" t="s">
        <v>141</v>
      </c>
      <c r="CZ7" s="28"/>
      <c r="DA7" s="28"/>
      <c r="DB7" s="28"/>
      <c r="DC7" s="29" t="s">
        <v>1</v>
      </c>
      <c r="DD7" s="29"/>
      <c r="DE7" s="30" t="s">
        <v>142</v>
      </c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3" t="s">
        <v>2</v>
      </c>
      <c r="DZ7" s="33"/>
      <c r="EA7" s="33"/>
      <c r="EB7" s="33"/>
      <c r="EC7" s="33"/>
      <c r="ED7" s="28" t="s">
        <v>143</v>
      </c>
      <c r="EE7" s="28"/>
      <c r="EF7" s="28"/>
      <c r="EG7" s="28"/>
      <c r="EH7" s="29" t="s">
        <v>1</v>
      </c>
      <c r="EI7" s="29"/>
      <c r="EJ7" s="30" t="s">
        <v>144</v>
      </c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</row>
    <row r="8" spans="1:161" s="9" customFormat="1" ht="12.75" customHeight="1" x14ac:dyDescent="0.2"/>
    <row r="9" spans="1:161" s="12" customFormat="1" ht="13.5" customHeight="1" x14ac:dyDescent="0.2">
      <c r="A9" s="58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9" t="s">
        <v>145</v>
      </c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</row>
    <row r="10" spans="1:161" s="9" customFormat="1" x14ac:dyDescent="0.2"/>
    <row r="11" spans="1:161" s="12" customFormat="1" ht="13.5" customHeight="1" x14ac:dyDescent="0.2">
      <c r="A11" s="58" t="s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9" t="s">
        <v>146</v>
      </c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1" s="10" customFormat="1" x14ac:dyDescent="0.2"/>
    <row r="13" spans="1:161" s="25" customFormat="1" ht="13.5" customHeight="1" x14ac:dyDescent="0.2">
      <c r="A13" s="37" t="s">
        <v>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8" t="s">
        <v>160</v>
      </c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</row>
    <row r="14" spans="1:161" s="10" customFormat="1" ht="12.75" customHeight="1" x14ac:dyDescent="0.2">
      <c r="B14" s="11"/>
      <c r="C14" s="11"/>
      <c r="D14" s="11"/>
      <c r="E14" s="11"/>
    </row>
    <row r="15" spans="1:161" s="25" customFormat="1" ht="13.5" customHeight="1" x14ac:dyDescent="0.2">
      <c r="A15" s="37" t="s">
        <v>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46">
        <v>4</v>
      </c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25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42" t="s">
        <v>9</v>
      </c>
      <c r="B17" s="42"/>
      <c r="C17" s="42"/>
      <c r="D17" s="42"/>
      <c r="E17" s="42"/>
      <c r="F17" s="42" t="s">
        <v>10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11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 t="s">
        <v>16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 t="s">
        <v>12</v>
      </c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9">
        <v>1</v>
      </c>
      <c r="B18" s="40"/>
      <c r="C18" s="40"/>
      <c r="D18" s="40"/>
      <c r="E18" s="41"/>
      <c r="F18" s="39">
        <v>2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1"/>
      <c r="AU18" s="39">
        <v>3</v>
      </c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1"/>
      <c r="BT18" s="39">
        <v>4</v>
      </c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1"/>
      <c r="CS18" s="39">
        <v>5</v>
      </c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1"/>
    </row>
    <row r="19" spans="1:161" s="14" customFormat="1" ht="30" customHeight="1" x14ac:dyDescent="0.2">
      <c r="A19" s="47">
        <v>1</v>
      </c>
      <c r="B19" s="48"/>
      <c r="C19" s="48"/>
      <c r="D19" s="48"/>
      <c r="E19" s="49"/>
      <c r="F19" s="50" t="s">
        <v>18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60"/>
      <c r="AU19" s="52">
        <f>AU20</f>
        <v>0</v>
      </c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4"/>
      <c r="BT19" s="52">
        <f>BT20</f>
        <v>0</v>
      </c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4"/>
      <c r="CS19" s="52">
        <f>CS20</f>
        <v>0</v>
      </c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4"/>
    </row>
    <row r="20" spans="1:161" s="14" customFormat="1" ht="30" customHeight="1" x14ac:dyDescent="0.2">
      <c r="A20" s="47" t="s">
        <v>89</v>
      </c>
      <c r="B20" s="48"/>
      <c r="C20" s="48"/>
      <c r="D20" s="48"/>
      <c r="E20" s="49"/>
      <c r="F20" s="61" t="s">
        <v>19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3"/>
      <c r="AU20" s="43">
        <v>0</v>
      </c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5"/>
      <c r="BT20" s="43">
        <v>0</v>
      </c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5"/>
      <c r="CS20" s="43">
        <v>0</v>
      </c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5"/>
    </row>
    <row r="21" spans="1:161" s="14" customFormat="1" ht="30" customHeight="1" x14ac:dyDescent="0.2">
      <c r="A21" s="47">
        <v>2</v>
      </c>
      <c r="B21" s="48"/>
      <c r="C21" s="48"/>
      <c r="D21" s="48"/>
      <c r="E21" s="49"/>
      <c r="F21" s="50" t="s">
        <v>20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60"/>
      <c r="AU21" s="52">
        <f>+AU22</f>
        <v>0</v>
      </c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4"/>
      <c r="BT21" s="52">
        <f>+BT22</f>
        <v>0</v>
      </c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4"/>
      <c r="CS21" s="52">
        <f>+CS22</f>
        <v>0</v>
      </c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4"/>
    </row>
    <row r="22" spans="1:161" s="14" customFormat="1" ht="30" customHeight="1" x14ac:dyDescent="0.2">
      <c r="A22" s="47" t="s">
        <v>90</v>
      </c>
      <c r="B22" s="48"/>
      <c r="C22" s="48"/>
      <c r="D22" s="48"/>
      <c r="E22" s="49"/>
      <c r="F22" s="61" t="s">
        <v>21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3"/>
      <c r="AU22" s="43">
        <v>0</v>
      </c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5"/>
      <c r="BT22" s="43">
        <v>0</v>
      </c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5"/>
      <c r="CS22" s="43">
        <v>0</v>
      </c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5"/>
    </row>
    <row r="23" spans="1:161" s="14" customFormat="1" ht="30" customHeight="1" x14ac:dyDescent="0.2">
      <c r="A23" s="47">
        <v>3</v>
      </c>
      <c r="B23" s="48"/>
      <c r="C23" s="48"/>
      <c r="D23" s="48"/>
      <c r="E23" s="49"/>
      <c r="F23" s="50" t="s">
        <v>22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60"/>
      <c r="AU23" s="52">
        <f>+AU24+AU25+AU26+AU27</f>
        <v>0</v>
      </c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4"/>
      <c r="BT23" s="52">
        <f>+BT24+BT25+BT26+BT27</f>
        <v>0</v>
      </c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4"/>
      <c r="CS23" s="52">
        <f>+CS24+CS25+CS26+CS27</f>
        <v>0</v>
      </c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4"/>
    </row>
    <row r="24" spans="1:161" s="14" customFormat="1" ht="30" customHeight="1" x14ac:dyDescent="0.2">
      <c r="A24" s="47" t="s">
        <v>91</v>
      </c>
      <c r="B24" s="48"/>
      <c r="C24" s="48"/>
      <c r="D24" s="48"/>
      <c r="E24" s="49"/>
      <c r="F24" s="61" t="s">
        <v>23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3"/>
      <c r="AU24" s="43">
        <v>0</v>
      </c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5"/>
      <c r="BT24" s="43">
        <v>0</v>
      </c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5"/>
      <c r="CS24" s="43">
        <v>0</v>
      </c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5"/>
    </row>
    <row r="25" spans="1:161" s="14" customFormat="1" ht="30" customHeight="1" x14ac:dyDescent="0.2">
      <c r="A25" s="47" t="s">
        <v>92</v>
      </c>
      <c r="B25" s="48"/>
      <c r="C25" s="48"/>
      <c r="D25" s="48"/>
      <c r="E25" s="49"/>
      <c r="F25" s="61" t="s">
        <v>24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3"/>
      <c r="AU25" s="43">
        <v>0</v>
      </c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5"/>
      <c r="BT25" s="43">
        <v>0</v>
      </c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5"/>
      <c r="CS25" s="43">
        <v>0</v>
      </c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5"/>
    </row>
    <row r="26" spans="1:161" s="14" customFormat="1" ht="30" customHeight="1" x14ac:dyDescent="0.2">
      <c r="A26" s="47" t="s">
        <v>93</v>
      </c>
      <c r="B26" s="48"/>
      <c r="C26" s="48"/>
      <c r="D26" s="48"/>
      <c r="E26" s="49"/>
      <c r="F26" s="61" t="s">
        <v>25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3"/>
      <c r="AU26" s="43">
        <v>0</v>
      </c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5"/>
      <c r="BT26" s="43">
        <v>0</v>
      </c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5"/>
      <c r="CS26" s="43">
        <v>0</v>
      </c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5"/>
    </row>
    <row r="27" spans="1:161" s="14" customFormat="1" ht="30" customHeight="1" x14ac:dyDescent="0.2">
      <c r="A27" s="47" t="s">
        <v>94</v>
      </c>
      <c r="B27" s="48"/>
      <c r="C27" s="48"/>
      <c r="D27" s="48"/>
      <c r="E27" s="49"/>
      <c r="F27" s="61" t="s">
        <v>26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3"/>
      <c r="AU27" s="43">
        <v>0</v>
      </c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5"/>
      <c r="BT27" s="43">
        <v>0</v>
      </c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5"/>
      <c r="CS27" s="43">
        <v>0</v>
      </c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5"/>
    </row>
    <row r="28" spans="1:161" s="14" customFormat="1" ht="30" customHeight="1" x14ac:dyDescent="0.2">
      <c r="A28" s="47">
        <v>4</v>
      </c>
      <c r="B28" s="48"/>
      <c r="C28" s="48"/>
      <c r="D28" s="48"/>
      <c r="E28" s="49"/>
      <c r="F28" s="50" t="s">
        <v>27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60"/>
      <c r="AU28" s="52">
        <f>+AU29+AU30+AU31</f>
        <v>1</v>
      </c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4"/>
      <c r="BT28" s="52">
        <f>+BT29+BT30+BT31</f>
        <v>1</v>
      </c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4"/>
      <c r="CS28" s="52">
        <f>+CS29+CS30+CS31</f>
        <v>1</v>
      </c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4"/>
    </row>
    <row r="29" spans="1:161" s="14" customFormat="1" ht="30" customHeight="1" x14ac:dyDescent="0.2">
      <c r="A29" s="47" t="s">
        <v>95</v>
      </c>
      <c r="B29" s="48"/>
      <c r="C29" s="48"/>
      <c r="D29" s="48"/>
      <c r="E29" s="49"/>
      <c r="F29" s="61" t="s">
        <v>28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3"/>
      <c r="AU29" s="43">
        <v>0</v>
      </c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5"/>
      <c r="BT29" s="43">
        <v>0</v>
      </c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5"/>
      <c r="CS29" s="43">
        <v>0</v>
      </c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5"/>
    </row>
    <row r="30" spans="1:161" s="14" customFormat="1" ht="30" customHeight="1" x14ac:dyDescent="0.2">
      <c r="A30" s="47" t="s">
        <v>96</v>
      </c>
      <c r="B30" s="48"/>
      <c r="C30" s="48"/>
      <c r="D30" s="48"/>
      <c r="E30" s="49"/>
      <c r="F30" s="61" t="s">
        <v>29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3"/>
      <c r="AU30" s="43">
        <v>0</v>
      </c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5"/>
      <c r="BT30" s="43">
        <v>0</v>
      </c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5"/>
      <c r="CS30" s="43">
        <v>0</v>
      </c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5"/>
    </row>
    <row r="31" spans="1:161" s="14" customFormat="1" ht="30" customHeight="1" x14ac:dyDescent="0.2">
      <c r="A31" s="47" t="s">
        <v>97</v>
      </c>
      <c r="B31" s="48"/>
      <c r="C31" s="48"/>
      <c r="D31" s="48"/>
      <c r="E31" s="49"/>
      <c r="F31" s="61" t="s">
        <v>30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3"/>
      <c r="AU31" s="43">
        <v>1</v>
      </c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5"/>
      <c r="BT31" s="43">
        <v>1</v>
      </c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5"/>
      <c r="CS31" s="43">
        <v>1</v>
      </c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5"/>
    </row>
    <row r="32" spans="1:161" s="14" customFormat="1" ht="30" customHeight="1" x14ac:dyDescent="0.2">
      <c r="A32" s="47">
        <v>5</v>
      </c>
      <c r="B32" s="48"/>
      <c r="C32" s="48"/>
      <c r="D32" s="48"/>
      <c r="E32" s="49"/>
      <c r="F32" s="50" t="s">
        <v>31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60"/>
      <c r="AU32" s="52">
        <f>+AU33+AU34</f>
        <v>0</v>
      </c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4"/>
      <c r="BT32" s="52">
        <f>+BT33+BT34</f>
        <v>0</v>
      </c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4"/>
      <c r="CS32" s="52">
        <f>+CS33+CS34</f>
        <v>0</v>
      </c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4"/>
    </row>
    <row r="33" spans="1:141" s="14" customFormat="1" ht="36.75" customHeight="1" x14ac:dyDescent="0.2">
      <c r="A33" s="47" t="s">
        <v>98</v>
      </c>
      <c r="B33" s="48"/>
      <c r="C33" s="48"/>
      <c r="D33" s="48"/>
      <c r="E33" s="49"/>
      <c r="F33" s="61" t="s">
        <v>32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3"/>
      <c r="AU33" s="43">
        <v>0</v>
      </c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5"/>
      <c r="BT33" s="43">
        <v>0</v>
      </c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5"/>
      <c r="CS33" s="43">
        <v>0</v>
      </c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5"/>
    </row>
    <row r="34" spans="1:141" s="14" customFormat="1" ht="38.25" customHeight="1" x14ac:dyDescent="0.2">
      <c r="A34" s="47" t="s">
        <v>99</v>
      </c>
      <c r="B34" s="48"/>
      <c r="C34" s="48"/>
      <c r="D34" s="48"/>
      <c r="E34" s="49"/>
      <c r="F34" s="61" t="s">
        <v>33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3"/>
      <c r="AU34" s="43">
        <v>0</v>
      </c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5"/>
      <c r="BT34" s="43">
        <v>0</v>
      </c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5"/>
      <c r="CS34" s="43">
        <v>0</v>
      </c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5"/>
    </row>
    <row r="35" spans="1:141" s="14" customFormat="1" ht="30" customHeight="1" x14ac:dyDescent="0.2">
      <c r="A35" s="47">
        <v>6</v>
      </c>
      <c r="B35" s="48"/>
      <c r="C35" s="48"/>
      <c r="D35" s="48"/>
      <c r="E35" s="49"/>
      <c r="F35" s="50" t="s">
        <v>34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60"/>
      <c r="AU35" s="52">
        <f>+AU36+AU37+AU38+AU39+AU40+AU41</f>
        <v>0</v>
      </c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4"/>
      <c r="BT35" s="52">
        <f>+BT36+BT37+BT38+BT39+BT40+BT41</f>
        <v>0</v>
      </c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4"/>
      <c r="CS35" s="52">
        <f>+CS36+CS37+CS38+CS39+CS40+CS41</f>
        <v>0</v>
      </c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4"/>
    </row>
    <row r="36" spans="1:141" s="14" customFormat="1" ht="30" customHeight="1" x14ac:dyDescent="0.2">
      <c r="A36" s="47" t="s">
        <v>100</v>
      </c>
      <c r="B36" s="48"/>
      <c r="C36" s="48"/>
      <c r="D36" s="48"/>
      <c r="E36" s="49"/>
      <c r="F36" s="61" t="s">
        <v>35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3"/>
      <c r="AU36" s="43">
        <v>0</v>
      </c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5"/>
      <c r="BT36" s="43">
        <v>0</v>
      </c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5"/>
      <c r="CS36" s="43">
        <v>0</v>
      </c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5"/>
    </row>
    <row r="37" spans="1:141" s="14" customFormat="1" ht="30" customHeight="1" x14ac:dyDescent="0.2">
      <c r="A37" s="47" t="s">
        <v>101</v>
      </c>
      <c r="B37" s="48"/>
      <c r="C37" s="48"/>
      <c r="D37" s="48"/>
      <c r="E37" s="49"/>
      <c r="F37" s="61" t="s">
        <v>36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3"/>
      <c r="AU37" s="43">
        <v>0</v>
      </c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5"/>
      <c r="BT37" s="43">
        <v>0</v>
      </c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5"/>
      <c r="CS37" s="43">
        <v>0</v>
      </c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5"/>
    </row>
    <row r="38" spans="1:141" s="14" customFormat="1" ht="30" customHeight="1" x14ac:dyDescent="0.2">
      <c r="A38" s="47" t="s">
        <v>102</v>
      </c>
      <c r="B38" s="48"/>
      <c r="C38" s="48"/>
      <c r="D38" s="48"/>
      <c r="E38" s="49"/>
      <c r="F38" s="61" t="s">
        <v>37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3"/>
      <c r="AU38" s="43">
        <v>0</v>
      </c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5"/>
      <c r="BT38" s="43">
        <v>0</v>
      </c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5"/>
      <c r="CS38" s="43">
        <v>0</v>
      </c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5"/>
    </row>
    <row r="39" spans="1:141" s="14" customFormat="1" ht="30" customHeight="1" x14ac:dyDescent="0.2">
      <c r="A39" s="47" t="s">
        <v>103</v>
      </c>
      <c r="B39" s="48"/>
      <c r="C39" s="48"/>
      <c r="D39" s="48"/>
      <c r="E39" s="49"/>
      <c r="F39" s="61" t="s">
        <v>38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3"/>
      <c r="AU39" s="43">
        <v>0</v>
      </c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5"/>
      <c r="BT39" s="43">
        <v>0</v>
      </c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5"/>
      <c r="CS39" s="43">
        <v>0</v>
      </c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5"/>
    </row>
    <row r="40" spans="1:141" s="14" customFormat="1" ht="30" customHeight="1" x14ac:dyDescent="0.2">
      <c r="A40" s="47" t="s">
        <v>104</v>
      </c>
      <c r="B40" s="48"/>
      <c r="C40" s="48"/>
      <c r="D40" s="48"/>
      <c r="E40" s="49"/>
      <c r="F40" s="61" t="s">
        <v>39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3"/>
      <c r="AU40" s="43">
        <v>0</v>
      </c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5"/>
      <c r="BT40" s="43">
        <v>0</v>
      </c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5"/>
      <c r="CS40" s="43">
        <v>0</v>
      </c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5"/>
    </row>
    <row r="41" spans="1:141" s="14" customFormat="1" ht="30" customHeight="1" x14ac:dyDescent="0.2">
      <c r="A41" s="47" t="s">
        <v>105</v>
      </c>
      <c r="B41" s="48"/>
      <c r="C41" s="48"/>
      <c r="D41" s="48"/>
      <c r="E41" s="49"/>
      <c r="F41" s="61" t="s">
        <v>40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3"/>
      <c r="AU41" s="43">
        <v>0</v>
      </c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5"/>
      <c r="BT41" s="43">
        <v>0</v>
      </c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5"/>
      <c r="CS41" s="43">
        <v>0</v>
      </c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5"/>
    </row>
    <row r="42" spans="1:141" s="14" customFormat="1" ht="30" customHeight="1" x14ac:dyDescent="0.2">
      <c r="A42" s="47">
        <v>7</v>
      </c>
      <c r="B42" s="48"/>
      <c r="C42" s="48"/>
      <c r="D42" s="48"/>
      <c r="E42" s="49"/>
      <c r="F42" s="50" t="s">
        <v>41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60"/>
      <c r="AU42" s="52">
        <f>+AU43+AU44+AU45</f>
        <v>0</v>
      </c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4"/>
      <c r="BT42" s="52">
        <f>+BT43+BT44+BT45</f>
        <v>0</v>
      </c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4"/>
      <c r="CS42" s="52">
        <f>+CS43+CS44+CS45</f>
        <v>0</v>
      </c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4"/>
    </row>
    <row r="43" spans="1:141" s="14" customFormat="1" ht="37.5" customHeight="1" x14ac:dyDescent="0.2">
      <c r="A43" s="47" t="s">
        <v>106</v>
      </c>
      <c r="B43" s="48"/>
      <c r="C43" s="48"/>
      <c r="D43" s="48"/>
      <c r="E43" s="49"/>
      <c r="F43" s="61" t="s">
        <v>42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3"/>
      <c r="AU43" s="43">
        <v>0</v>
      </c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5"/>
      <c r="BT43" s="43">
        <v>0</v>
      </c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5"/>
      <c r="CS43" s="43">
        <v>0</v>
      </c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5"/>
    </row>
    <row r="44" spans="1:141" s="14" customFormat="1" ht="39" customHeight="1" x14ac:dyDescent="0.2">
      <c r="A44" s="47" t="s">
        <v>107</v>
      </c>
      <c r="B44" s="48"/>
      <c r="C44" s="48"/>
      <c r="D44" s="48"/>
      <c r="E44" s="49"/>
      <c r="F44" s="61" t="s">
        <v>43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3"/>
      <c r="AU44" s="43">
        <v>0</v>
      </c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5"/>
      <c r="BT44" s="43">
        <v>0</v>
      </c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5"/>
      <c r="CS44" s="43">
        <v>0</v>
      </c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5"/>
    </row>
    <row r="45" spans="1:141" s="14" customFormat="1" ht="30" customHeight="1" x14ac:dyDescent="0.2">
      <c r="A45" s="47" t="s">
        <v>108</v>
      </c>
      <c r="B45" s="48"/>
      <c r="C45" s="48"/>
      <c r="D45" s="48"/>
      <c r="E45" s="49"/>
      <c r="F45" s="61" t="s">
        <v>44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3"/>
      <c r="AU45" s="43">
        <v>0</v>
      </c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5"/>
      <c r="BT45" s="43">
        <v>0</v>
      </c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5"/>
      <c r="CS45" s="43">
        <v>0</v>
      </c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5"/>
    </row>
    <row r="46" spans="1:141" s="14" customFormat="1" ht="30" customHeight="1" x14ac:dyDescent="0.2">
      <c r="A46" s="47" t="s">
        <v>109</v>
      </c>
      <c r="B46" s="48"/>
      <c r="C46" s="48"/>
      <c r="D46" s="48"/>
      <c r="E46" s="49"/>
      <c r="F46" s="50" t="s">
        <v>45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60"/>
      <c r="AU46" s="52">
        <f>+AU47+AU48</f>
        <v>0</v>
      </c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4"/>
      <c r="BT46" s="52">
        <f>+BT47+BT48</f>
        <v>0</v>
      </c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4"/>
      <c r="CS46" s="52">
        <f>+CS47+CS48</f>
        <v>0</v>
      </c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27"/>
    </row>
    <row r="47" spans="1:141" s="14" customFormat="1" ht="30" customHeight="1" x14ac:dyDescent="0.2">
      <c r="A47" s="47" t="s">
        <v>110</v>
      </c>
      <c r="B47" s="48"/>
      <c r="C47" s="48"/>
      <c r="D47" s="48"/>
      <c r="E47" s="49"/>
      <c r="F47" s="61" t="s">
        <v>46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3"/>
      <c r="AU47" s="43">
        <v>0</v>
      </c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5"/>
      <c r="BT47" s="43">
        <v>0</v>
      </c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5"/>
      <c r="CS47" s="43">
        <v>0</v>
      </c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5"/>
    </row>
    <row r="48" spans="1:141" s="14" customFormat="1" ht="30" customHeight="1" x14ac:dyDescent="0.2">
      <c r="A48" s="47" t="s">
        <v>111</v>
      </c>
      <c r="B48" s="48"/>
      <c r="C48" s="48"/>
      <c r="D48" s="48"/>
      <c r="E48" s="49"/>
      <c r="F48" s="61" t="s">
        <v>47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3"/>
      <c r="AU48" s="43">
        <v>0</v>
      </c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5"/>
      <c r="BT48" s="43">
        <v>0</v>
      </c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5"/>
      <c r="CS48" s="43">
        <v>0</v>
      </c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5"/>
    </row>
    <row r="49" spans="1:141" s="14" customFormat="1" ht="30" customHeight="1" x14ac:dyDescent="0.2">
      <c r="A49" s="47">
        <v>9</v>
      </c>
      <c r="B49" s="48"/>
      <c r="C49" s="48"/>
      <c r="D49" s="48"/>
      <c r="E49" s="49"/>
      <c r="F49" s="50" t="s">
        <v>48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60"/>
      <c r="AU49" s="52">
        <f>+AU50+AU51+AU52+AU53</f>
        <v>1</v>
      </c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4"/>
      <c r="BT49" s="52">
        <f>+BT50+BT51+BT52+BT53</f>
        <v>1</v>
      </c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4"/>
      <c r="CS49" s="52">
        <f>+CS50+CS51+CS52+CS53</f>
        <v>1</v>
      </c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4"/>
    </row>
    <row r="50" spans="1:141" s="14" customFormat="1" ht="36" customHeight="1" x14ac:dyDescent="0.2">
      <c r="A50" s="47" t="s">
        <v>112</v>
      </c>
      <c r="B50" s="48"/>
      <c r="C50" s="48"/>
      <c r="D50" s="48"/>
      <c r="E50" s="49"/>
      <c r="F50" s="61" t="s">
        <v>49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3"/>
      <c r="AU50" s="43">
        <v>0</v>
      </c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5"/>
      <c r="BT50" s="43">
        <v>0</v>
      </c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5"/>
      <c r="CS50" s="43">
        <v>0</v>
      </c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5"/>
    </row>
    <row r="51" spans="1:141" s="14" customFormat="1" ht="30" customHeight="1" x14ac:dyDescent="0.2">
      <c r="A51" s="47" t="s">
        <v>113</v>
      </c>
      <c r="B51" s="48"/>
      <c r="C51" s="48"/>
      <c r="D51" s="48"/>
      <c r="E51" s="49"/>
      <c r="F51" s="61" t="s">
        <v>50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3"/>
      <c r="AU51" s="43">
        <v>1</v>
      </c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5"/>
      <c r="BT51" s="43">
        <v>1</v>
      </c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5"/>
      <c r="CS51" s="43">
        <v>1</v>
      </c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5"/>
    </row>
    <row r="52" spans="1:141" s="14" customFormat="1" ht="30" customHeight="1" x14ac:dyDescent="0.2">
      <c r="A52" s="47" t="s">
        <v>114</v>
      </c>
      <c r="B52" s="48"/>
      <c r="C52" s="48"/>
      <c r="D52" s="48"/>
      <c r="E52" s="49"/>
      <c r="F52" s="61" t="s">
        <v>51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3"/>
      <c r="AU52" s="43">
        <v>0</v>
      </c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5"/>
      <c r="BT52" s="43">
        <v>0</v>
      </c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5"/>
      <c r="CS52" s="43">
        <v>0</v>
      </c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5"/>
    </row>
    <row r="53" spans="1:141" s="14" customFormat="1" ht="30" customHeight="1" x14ac:dyDescent="0.2">
      <c r="A53" s="47" t="s">
        <v>115</v>
      </c>
      <c r="B53" s="48"/>
      <c r="C53" s="48"/>
      <c r="D53" s="48"/>
      <c r="E53" s="49"/>
      <c r="F53" s="61" t="s">
        <v>52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3"/>
      <c r="AU53" s="43">
        <v>0</v>
      </c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5"/>
      <c r="BT53" s="43">
        <v>0</v>
      </c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5"/>
      <c r="CS53" s="43">
        <v>0</v>
      </c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5"/>
    </row>
    <row r="54" spans="1:141" s="14" customFormat="1" ht="30" customHeight="1" x14ac:dyDescent="0.2">
      <c r="A54" s="47">
        <v>10</v>
      </c>
      <c r="B54" s="48"/>
      <c r="C54" s="48"/>
      <c r="D54" s="48"/>
      <c r="E54" s="49"/>
      <c r="F54" s="50" t="s">
        <v>53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60"/>
      <c r="AU54" s="52">
        <f>+AU55+AU56</f>
        <v>1</v>
      </c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4"/>
      <c r="BT54" s="52">
        <f>+BT55+BT56</f>
        <v>0</v>
      </c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4"/>
      <c r="CS54" s="52">
        <f>+CS55+CS56</f>
        <v>0</v>
      </c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4"/>
    </row>
    <row r="55" spans="1:141" s="14" customFormat="1" ht="30" customHeight="1" x14ac:dyDescent="0.2">
      <c r="A55" s="47" t="s">
        <v>116</v>
      </c>
      <c r="B55" s="48"/>
      <c r="C55" s="48"/>
      <c r="D55" s="48"/>
      <c r="E55" s="49"/>
      <c r="F55" s="61" t="s">
        <v>54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3"/>
      <c r="AU55" s="43">
        <v>0</v>
      </c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5"/>
      <c r="BT55" s="43">
        <v>0</v>
      </c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5"/>
      <c r="CS55" s="43">
        <v>0</v>
      </c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5"/>
    </row>
    <row r="56" spans="1:141" s="14" customFormat="1" ht="30" customHeight="1" x14ac:dyDescent="0.2">
      <c r="A56" s="47" t="s">
        <v>117</v>
      </c>
      <c r="B56" s="48"/>
      <c r="C56" s="48"/>
      <c r="D56" s="48"/>
      <c r="E56" s="49"/>
      <c r="F56" s="61" t="s">
        <v>55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3"/>
      <c r="AU56" s="43">
        <v>1</v>
      </c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5"/>
      <c r="BT56" s="43">
        <v>0</v>
      </c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5"/>
      <c r="CS56" s="43">
        <v>0</v>
      </c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5"/>
    </row>
    <row r="57" spans="1:141" s="14" customFormat="1" ht="30" customHeight="1" x14ac:dyDescent="0.2">
      <c r="A57" s="47">
        <v>11</v>
      </c>
      <c r="B57" s="48"/>
      <c r="C57" s="48"/>
      <c r="D57" s="48"/>
      <c r="E57" s="49"/>
      <c r="F57" s="50" t="s">
        <v>56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60"/>
      <c r="AU57" s="52">
        <f>+AU58+AU59</f>
        <v>0</v>
      </c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4"/>
      <c r="BT57" s="52">
        <f>+BT58+BT59</f>
        <v>0</v>
      </c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4"/>
      <c r="CS57" s="52">
        <f>+CS58+CS59</f>
        <v>0</v>
      </c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4"/>
    </row>
    <row r="58" spans="1:141" s="14" customFormat="1" ht="36.75" customHeight="1" x14ac:dyDescent="0.2">
      <c r="A58" s="47" t="s">
        <v>118</v>
      </c>
      <c r="B58" s="48"/>
      <c r="C58" s="48"/>
      <c r="D58" s="48"/>
      <c r="E58" s="49"/>
      <c r="F58" s="61" t="s">
        <v>57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3"/>
      <c r="AU58" s="43">
        <v>0</v>
      </c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5"/>
      <c r="BT58" s="43">
        <v>0</v>
      </c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5"/>
      <c r="CS58" s="43">
        <v>0</v>
      </c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5"/>
    </row>
    <row r="59" spans="1:141" s="14" customFormat="1" ht="30" customHeight="1" x14ac:dyDescent="0.2">
      <c r="A59" s="47" t="s">
        <v>119</v>
      </c>
      <c r="B59" s="48"/>
      <c r="C59" s="48"/>
      <c r="D59" s="48"/>
      <c r="E59" s="49"/>
      <c r="F59" s="61" t="s">
        <v>58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3"/>
      <c r="AU59" s="43">
        <v>0</v>
      </c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5"/>
      <c r="BT59" s="43">
        <v>0</v>
      </c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5"/>
      <c r="CS59" s="43">
        <v>0</v>
      </c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5"/>
    </row>
    <row r="60" spans="1:141" s="14" customFormat="1" ht="30" customHeight="1" x14ac:dyDescent="0.2">
      <c r="A60" s="47">
        <v>12</v>
      </c>
      <c r="B60" s="48"/>
      <c r="C60" s="48"/>
      <c r="D60" s="48"/>
      <c r="E60" s="49"/>
      <c r="F60" s="50" t="s">
        <v>59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60"/>
      <c r="AU60" s="52">
        <f>+AU61+AU62</f>
        <v>1</v>
      </c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4"/>
      <c r="BT60" s="52">
        <f>+BT61+BT62</f>
        <v>0</v>
      </c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4"/>
      <c r="CS60" s="52">
        <f>+CS61+CS62</f>
        <v>0</v>
      </c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4"/>
    </row>
    <row r="61" spans="1:141" s="14" customFormat="1" ht="35.25" customHeight="1" x14ac:dyDescent="0.2">
      <c r="A61" s="47" t="s">
        <v>120</v>
      </c>
      <c r="B61" s="48"/>
      <c r="C61" s="48"/>
      <c r="D61" s="48"/>
      <c r="E61" s="49"/>
      <c r="F61" s="61" t="s">
        <v>60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3"/>
      <c r="AU61" s="43">
        <v>1</v>
      </c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5"/>
      <c r="BT61" s="43">
        <v>0</v>
      </c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5"/>
      <c r="CS61" s="43">
        <v>0</v>
      </c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5"/>
    </row>
    <row r="62" spans="1:141" s="14" customFormat="1" ht="30" customHeight="1" x14ac:dyDescent="0.2">
      <c r="A62" s="47" t="s">
        <v>121</v>
      </c>
      <c r="B62" s="48"/>
      <c r="C62" s="48"/>
      <c r="D62" s="48"/>
      <c r="E62" s="49"/>
      <c r="F62" s="61" t="s">
        <v>61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3"/>
      <c r="AU62" s="43">
        <v>0</v>
      </c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5"/>
      <c r="BT62" s="43">
        <v>0</v>
      </c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5"/>
      <c r="CS62" s="43">
        <v>0</v>
      </c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5"/>
    </row>
    <row r="63" spans="1:141" s="14" customFormat="1" ht="30" customHeight="1" x14ac:dyDescent="0.2">
      <c r="A63" s="47">
        <v>13</v>
      </c>
      <c r="B63" s="48"/>
      <c r="C63" s="48"/>
      <c r="D63" s="48"/>
      <c r="E63" s="49"/>
      <c r="F63" s="50" t="s">
        <v>62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60"/>
      <c r="AU63" s="52">
        <f>+AU64+AU65+AU66</f>
        <v>0</v>
      </c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4"/>
      <c r="BT63" s="52">
        <f>+BT64+BT65+BT66</f>
        <v>0</v>
      </c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4"/>
      <c r="CS63" s="52">
        <f>+CS64+CS65+CS66</f>
        <v>0</v>
      </c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4"/>
    </row>
    <row r="64" spans="1:141" s="14" customFormat="1" ht="36.75" customHeight="1" x14ac:dyDescent="0.2">
      <c r="A64" s="47" t="s">
        <v>122</v>
      </c>
      <c r="B64" s="48"/>
      <c r="C64" s="48"/>
      <c r="D64" s="48"/>
      <c r="E64" s="49"/>
      <c r="F64" s="61" t="s">
        <v>63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3"/>
      <c r="AU64" s="43">
        <v>0</v>
      </c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5"/>
      <c r="BT64" s="43">
        <v>0</v>
      </c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5"/>
      <c r="CS64" s="43">
        <v>0</v>
      </c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5"/>
    </row>
    <row r="65" spans="1:141" s="14" customFormat="1" ht="30" customHeight="1" x14ac:dyDescent="0.2">
      <c r="A65" s="47" t="s">
        <v>123</v>
      </c>
      <c r="B65" s="48"/>
      <c r="C65" s="48"/>
      <c r="D65" s="48"/>
      <c r="E65" s="49"/>
      <c r="F65" s="61" t="s">
        <v>64</v>
      </c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3"/>
      <c r="AU65" s="43">
        <v>0</v>
      </c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5"/>
      <c r="BT65" s="43">
        <v>0</v>
      </c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5"/>
      <c r="CS65" s="43">
        <v>0</v>
      </c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5"/>
    </row>
    <row r="66" spans="1:141" s="14" customFormat="1" ht="30" customHeight="1" x14ac:dyDescent="0.2">
      <c r="A66" s="47" t="s">
        <v>124</v>
      </c>
      <c r="B66" s="48"/>
      <c r="C66" s="48"/>
      <c r="D66" s="48"/>
      <c r="E66" s="49"/>
      <c r="F66" s="61" t="s">
        <v>65</v>
      </c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3"/>
      <c r="AU66" s="43">
        <v>0</v>
      </c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5"/>
      <c r="BT66" s="43">
        <v>0</v>
      </c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5"/>
      <c r="CS66" s="43">
        <v>0</v>
      </c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5"/>
    </row>
    <row r="67" spans="1:141" s="14" customFormat="1" ht="30" customHeight="1" x14ac:dyDescent="0.2">
      <c r="A67" s="47">
        <v>14</v>
      </c>
      <c r="B67" s="48"/>
      <c r="C67" s="48"/>
      <c r="D67" s="48"/>
      <c r="E67" s="49"/>
      <c r="F67" s="50" t="s">
        <v>140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60"/>
      <c r="AU67" s="52">
        <f>+AU68</f>
        <v>0</v>
      </c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4"/>
      <c r="BT67" s="52">
        <f>+BT68</f>
        <v>0</v>
      </c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4"/>
      <c r="CS67" s="52">
        <f>+CS68</f>
        <v>0</v>
      </c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4"/>
    </row>
    <row r="68" spans="1:141" s="14" customFormat="1" ht="30" customHeight="1" x14ac:dyDescent="0.2">
      <c r="A68" s="47" t="s">
        <v>125</v>
      </c>
      <c r="B68" s="48"/>
      <c r="C68" s="48"/>
      <c r="D68" s="48"/>
      <c r="E68" s="49"/>
      <c r="F68" s="61" t="s">
        <v>66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3"/>
      <c r="AU68" s="43">
        <v>0</v>
      </c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5"/>
      <c r="BT68" s="43">
        <v>0</v>
      </c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5"/>
      <c r="CS68" s="43">
        <v>0</v>
      </c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5"/>
    </row>
    <row r="69" spans="1:141" s="14" customFormat="1" ht="30" customHeight="1" x14ac:dyDescent="0.2">
      <c r="A69" s="47">
        <v>15</v>
      </c>
      <c r="B69" s="48"/>
      <c r="C69" s="48"/>
      <c r="D69" s="48"/>
      <c r="E69" s="49"/>
      <c r="F69" s="50" t="s">
        <v>67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60"/>
      <c r="AU69" s="52">
        <f>+AU70</f>
        <v>0</v>
      </c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4"/>
      <c r="BT69" s="52">
        <f>+BT70</f>
        <v>0</v>
      </c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4"/>
      <c r="CS69" s="52">
        <f>+CS70</f>
        <v>0</v>
      </c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4"/>
    </row>
    <row r="70" spans="1:141" s="14" customFormat="1" ht="37.5" customHeight="1" x14ac:dyDescent="0.2">
      <c r="A70" s="47" t="s">
        <v>126</v>
      </c>
      <c r="B70" s="48"/>
      <c r="C70" s="48"/>
      <c r="D70" s="48"/>
      <c r="E70" s="49"/>
      <c r="F70" s="61" t="s">
        <v>68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3"/>
      <c r="AU70" s="43">
        <v>0</v>
      </c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5"/>
      <c r="BT70" s="43">
        <v>0</v>
      </c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5"/>
      <c r="CS70" s="43">
        <v>0</v>
      </c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5"/>
    </row>
    <row r="71" spans="1:141" s="14" customFormat="1" ht="30" customHeight="1" x14ac:dyDescent="0.2">
      <c r="A71" s="47">
        <v>16</v>
      </c>
      <c r="B71" s="48"/>
      <c r="C71" s="48"/>
      <c r="D71" s="48"/>
      <c r="E71" s="49"/>
      <c r="F71" s="50" t="s">
        <v>69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60"/>
      <c r="AU71" s="52">
        <f>+AU72+AU73+AU74</f>
        <v>0</v>
      </c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4"/>
      <c r="BT71" s="52">
        <f>+BT72+BT73+BT74</f>
        <v>0</v>
      </c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4"/>
      <c r="CS71" s="52">
        <f>+CS72+CS73+CS74</f>
        <v>0</v>
      </c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27"/>
    </row>
    <row r="72" spans="1:141" s="14" customFormat="1" ht="30" customHeight="1" x14ac:dyDescent="0.2">
      <c r="A72" s="47" t="s">
        <v>127</v>
      </c>
      <c r="B72" s="48"/>
      <c r="C72" s="48"/>
      <c r="D72" s="48"/>
      <c r="E72" s="49"/>
      <c r="F72" s="61" t="s">
        <v>70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3"/>
      <c r="AU72" s="43">
        <v>0</v>
      </c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5"/>
      <c r="BT72" s="43">
        <v>0</v>
      </c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5"/>
      <c r="CS72" s="43">
        <v>0</v>
      </c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5"/>
    </row>
    <row r="73" spans="1:141" s="14" customFormat="1" ht="30" customHeight="1" x14ac:dyDescent="0.2">
      <c r="A73" s="47" t="s">
        <v>128</v>
      </c>
      <c r="B73" s="48"/>
      <c r="C73" s="48"/>
      <c r="D73" s="48"/>
      <c r="E73" s="49"/>
      <c r="F73" s="61" t="s">
        <v>71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3"/>
      <c r="AU73" s="43">
        <v>0</v>
      </c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5"/>
      <c r="BT73" s="43">
        <v>0</v>
      </c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5"/>
      <c r="CS73" s="43">
        <v>0</v>
      </c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5"/>
    </row>
    <row r="74" spans="1:141" s="14" customFormat="1" ht="30" customHeight="1" x14ac:dyDescent="0.2">
      <c r="A74" s="47" t="s">
        <v>129</v>
      </c>
      <c r="B74" s="48"/>
      <c r="C74" s="48"/>
      <c r="D74" s="48"/>
      <c r="E74" s="49"/>
      <c r="F74" s="61" t="s">
        <v>72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3"/>
      <c r="AU74" s="43">
        <v>0</v>
      </c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5"/>
      <c r="BT74" s="43">
        <v>0</v>
      </c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5"/>
      <c r="CS74" s="43">
        <v>0</v>
      </c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5"/>
    </row>
    <row r="75" spans="1:141" s="14" customFormat="1" ht="30" customHeight="1" x14ac:dyDescent="0.2">
      <c r="A75" s="47">
        <v>17</v>
      </c>
      <c r="B75" s="48"/>
      <c r="C75" s="48"/>
      <c r="D75" s="48"/>
      <c r="E75" s="49"/>
      <c r="F75" s="50" t="s">
        <v>73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60"/>
      <c r="AU75" s="52">
        <f>+AU76+AU77</f>
        <v>0</v>
      </c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4"/>
      <c r="BT75" s="52">
        <f>+BT76+BT77</f>
        <v>0</v>
      </c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4"/>
      <c r="CS75" s="52">
        <f>+CS76+CS77</f>
        <v>0</v>
      </c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4"/>
    </row>
    <row r="76" spans="1:141" s="14" customFormat="1" ht="30" customHeight="1" x14ac:dyDescent="0.2">
      <c r="A76" s="47" t="s">
        <v>130</v>
      </c>
      <c r="B76" s="48"/>
      <c r="C76" s="48"/>
      <c r="D76" s="48"/>
      <c r="E76" s="49"/>
      <c r="F76" s="61" t="s">
        <v>74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3"/>
      <c r="AU76" s="43">
        <v>0</v>
      </c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5"/>
      <c r="BT76" s="43">
        <v>0</v>
      </c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5"/>
      <c r="CS76" s="43">
        <v>0</v>
      </c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5"/>
    </row>
    <row r="77" spans="1:141" s="14" customFormat="1" ht="37.5" customHeight="1" x14ac:dyDescent="0.2">
      <c r="A77" s="47" t="s">
        <v>131</v>
      </c>
      <c r="B77" s="48"/>
      <c r="C77" s="48"/>
      <c r="D77" s="48"/>
      <c r="E77" s="49"/>
      <c r="F77" s="61" t="s">
        <v>75</v>
      </c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3"/>
      <c r="AU77" s="43">
        <v>0</v>
      </c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5"/>
      <c r="BT77" s="43">
        <v>0</v>
      </c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5"/>
      <c r="CS77" s="43">
        <v>0</v>
      </c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5"/>
    </row>
    <row r="78" spans="1:141" s="14" customFormat="1" ht="30" customHeight="1" x14ac:dyDescent="0.2">
      <c r="A78" s="47">
        <v>18</v>
      </c>
      <c r="B78" s="48"/>
      <c r="C78" s="48"/>
      <c r="D78" s="48"/>
      <c r="E78" s="49"/>
      <c r="F78" s="50" t="s">
        <v>76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60"/>
      <c r="AU78" s="52">
        <f>+AU79</f>
        <v>0</v>
      </c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4"/>
      <c r="BT78" s="52">
        <f>+BT79</f>
        <v>0</v>
      </c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4"/>
      <c r="CS78" s="52">
        <f>+CS79</f>
        <v>0</v>
      </c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4"/>
    </row>
    <row r="79" spans="1:141" s="14" customFormat="1" ht="30" customHeight="1" x14ac:dyDescent="0.2">
      <c r="A79" s="47" t="s">
        <v>132</v>
      </c>
      <c r="B79" s="48"/>
      <c r="C79" s="48"/>
      <c r="D79" s="48"/>
      <c r="E79" s="49"/>
      <c r="F79" s="61" t="s">
        <v>77</v>
      </c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3"/>
      <c r="AU79" s="43">
        <v>0</v>
      </c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5"/>
      <c r="BT79" s="43">
        <v>0</v>
      </c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5"/>
      <c r="CS79" s="43">
        <v>0</v>
      </c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5"/>
    </row>
    <row r="80" spans="1:141" s="14" customFormat="1" ht="30" customHeight="1" x14ac:dyDescent="0.2">
      <c r="A80" s="47">
        <v>19</v>
      </c>
      <c r="B80" s="48"/>
      <c r="C80" s="48"/>
      <c r="D80" s="48"/>
      <c r="E80" s="49"/>
      <c r="F80" s="50" t="s">
        <v>78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60"/>
      <c r="AU80" s="52">
        <f>+AU81</f>
        <v>0</v>
      </c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4"/>
      <c r="BT80" s="52">
        <f>+BT81</f>
        <v>0</v>
      </c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4"/>
      <c r="CS80" s="52">
        <f>+CS81</f>
        <v>0</v>
      </c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4"/>
    </row>
    <row r="81" spans="1:141" s="14" customFormat="1" ht="30" customHeight="1" x14ac:dyDescent="0.2">
      <c r="A81" s="47" t="s">
        <v>133</v>
      </c>
      <c r="B81" s="48"/>
      <c r="C81" s="48"/>
      <c r="D81" s="48"/>
      <c r="E81" s="49"/>
      <c r="F81" s="61" t="s">
        <v>79</v>
      </c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3"/>
      <c r="AU81" s="43">
        <v>0</v>
      </c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5"/>
      <c r="BT81" s="43">
        <v>0</v>
      </c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5"/>
      <c r="CS81" s="43">
        <v>0</v>
      </c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5"/>
    </row>
    <row r="82" spans="1:141" s="14" customFormat="1" ht="30" customHeight="1" x14ac:dyDescent="0.2">
      <c r="A82" s="47">
        <v>20</v>
      </c>
      <c r="B82" s="48"/>
      <c r="C82" s="48"/>
      <c r="D82" s="48"/>
      <c r="E82" s="49"/>
      <c r="F82" s="50" t="s">
        <v>80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60"/>
      <c r="AU82" s="52">
        <f>+AU83+AU84+AU85+AU86</f>
        <v>0</v>
      </c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4"/>
      <c r="BT82" s="52">
        <f>+BT83+BT84+BT85+BT86</f>
        <v>0</v>
      </c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4"/>
      <c r="CS82" s="52">
        <f>+CS83+CS84+CS85+CS86</f>
        <v>0</v>
      </c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4"/>
    </row>
    <row r="83" spans="1:141" s="14" customFormat="1" ht="30" customHeight="1" x14ac:dyDescent="0.2">
      <c r="A83" s="47" t="s">
        <v>134</v>
      </c>
      <c r="B83" s="48"/>
      <c r="C83" s="48"/>
      <c r="D83" s="48"/>
      <c r="E83" s="49"/>
      <c r="F83" s="61" t="s">
        <v>81</v>
      </c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3"/>
      <c r="AU83" s="43">
        <v>0</v>
      </c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5"/>
      <c r="BT83" s="43">
        <v>0</v>
      </c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5"/>
      <c r="CS83" s="43">
        <v>0</v>
      </c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5"/>
    </row>
    <row r="84" spans="1:141" s="14" customFormat="1" ht="30" customHeight="1" x14ac:dyDescent="0.2">
      <c r="A84" s="47" t="s">
        <v>135</v>
      </c>
      <c r="B84" s="48"/>
      <c r="C84" s="48"/>
      <c r="D84" s="48"/>
      <c r="E84" s="49"/>
      <c r="F84" s="61" t="s">
        <v>82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3"/>
      <c r="AU84" s="43">
        <v>0</v>
      </c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5"/>
      <c r="BT84" s="43">
        <v>0</v>
      </c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5"/>
      <c r="CS84" s="43">
        <v>0</v>
      </c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5"/>
    </row>
    <row r="85" spans="1:141" s="14" customFormat="1" ht="30" customHeight="1" x14ac:dyDescent="0.2">
      <c r="A85" s="47" t="s">
        <v>136</v>
      </c>
      <c r="B85" s="48"/>
      <c r="C85" s="48"/>
      <c r="D85" s="48"/>
      <c r="E85" s="49"/>
      <c r="F85" s="61" t="s">
        <v>83</v>
      </c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3"/>
      <c r="AU85" s="43">
        <v>0</v>
      </c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5"/>
      <c r="BT85" s="43">
        <v>0</v>
      </c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5"/>
      <c r="CS85" s="43">
        <v>0</v>
      </c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5"/>
    </row>
    <row r="86" spans="1:141" s="14" customFormat="1" ht="30" customHeight="1" x14ac:dyDescent="0.2">
      <c r="A86" s="47" t="s">
        <v>137</v>
      </c>
      <c r="B86" s="48"/>
      <c r="C86" s="48"/>
      <c r="D86" s="48"/>
      <c r="E86" s="49"/>
      <c r="F86" s="61" t="s">
        <v>84</v>
      </c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3"/>
      <c r="AU86" s="43">
        <v>0</v>
      </c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5"/>
      <c r="BT86" s="43">
        <v>0</v>
      </c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5"/>
      <c r="CS86" s="43">
        <v>0</v>
      </c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5"/>
    </row>
    <row r="87" spans="1:141" s="14" customFormat="1" ht="30" customHeight="1" x14ac:dyDescent="0.2">
      <c r="A87" s="47">
        <v>21</v>
      </c>
      <c r="B87" s="48"/>
      <c r="C87" s="48"/>
      <c r="D87" s="48"/>
      <c r="E87" s="49"/>
      <c r="F87" s="50" t="s">
        <v>85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60"/>
      <c r="AU87" s="52">
        <f>+AU88+AU89</f>
        <v>0</v>
      </c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4"/>
      <c r="BT87" s="52">
        <f>+BT88+BT89</f>
        <v>0</v>
      </c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4"/>
      <c r="CS87" s="52">
        <f>+CS88+CS89</f>
        <v>0</v>
      </c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4"/>
    </row>
    <row r="88" spans="1:141" s="14" customFormat="1" ht="30" customHeight="1" x14ac:dyDescent="0.2">
      <c r="A88" s="47" t="s">
        <v>138</v>
      </c>
      <c r="B88" s="48"/>
      <c r="C88" s="48"/>
      <c r="D88" s="48"/>
      <c r="E88" s="49"/>
      <c r="F88" s="61" t="s">
        <v>86</v>
      </c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3"/>
      <c r="AU88" s="43">
        <v>0</v>
      </c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5"/>
      <c r="BT88" s="43">
        <v>0</v>
      </c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5"/>
      <c r="CS88" s="43">
        <v>0</v>
      </c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5"/>
    </row>
    <row r="89" spans="1:141" s="14" customFormat="1" ht="30" customHeight="1" x14ac:dyDescent="0.2">
      <c r="A89" s="47" t="s">
        <v>139</v>
      </c>
      <c r="B89" s="48"/>
      <c r="C89" s="48"/>
      <c r="D89" s="48"/>
      <c r="E89" s="49"/>
      <c r="F89" s="61" t="s">
        <v>87</v>
      </c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3"/>
      <c r="AU89" s="43">
        <v>0</v>
      </c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5"/>
      <c r="BT89" s="43">
        <v>0</v>
      </c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5"/>
      <c r="CS89" s="43">
        <v>0</v>
      </c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5"/>
    </row>
    <row r="90" spans="1:141" s="14" customFormat="1" ht="30" customHeight="1" x14ac:dyDescent="0.2">
      <c r="A90" s="47">
        <v>22</v>
      </c>
      <c r="B90" s="48"/>
      <c r="C90" s="48"/>
      <c r="D90" s="48"/>
      <c r="E90" s="49"/>
      <c r="F90" s="50" t="s">
        <v>88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2">
        <v>0</v>
      </c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4"/>
      <c r="BT90" s="52">
        <v>0</v>
      </c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4"/>
      <c r="CS90" s="43">
        <v>0</v>
      </c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5"/>
    </row>
    <row r="91" spans="1:141" s="14" customFormat="1" ht="30" customHeight="1" x14ac:dyDescent="0.2">
      <c r="A91" s="47">
        <v>23</v>
      </c>
      <c r="B91" s="48"/>
      <c r="C91" s="48"/>
      <c r="D91" s="48"/>
      <c r="E91" s="49"/>
      <c r="F91" s="50" t="s">
        <v>166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2">
        <v>0</v>
      </c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4"/>
      <c r="BT91" s="52">
        <v>0</v>
      </c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4"/>
      <c r="CS91" s="43">
        <v>0</v>
      </c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5"/>
    </row>
    <row r="92" spans="1:141" s="18" customFormat="1" ht="18" customHeight="1" x14ac:dyDescent="0.2">
      <c r="A92" s="55" t="s">
        <v>13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7"/>
      <c r="AU92" s="52">
        <f>AU19+AU21+AU23+AU28+AU32+AU35+AU42+AU46+AU49+AU54+AU57+AU60+AU63+AU67+AU69+AU71+AU75+AU78+AU80+AU82+AU87+AU90+AU91</f>
        <v>4</v>
      </c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4"/>
      <c r="BT92" s="52">
        <f>BT19+BT21+BT23+BT28+BT32+BT35+BT42+BT46+BT49+BT54+BT57+BT60+BT63+BT67+BT69+BT71+BT75+BT78+BT80+BT82+BT87+BT90+BT91</f>
        <v>2</v>
      </c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4"/>
      <c r="CS92" s="52">
        <f>CS19+CS21+CS23+CS28+CS32+CS35+CS42+CS46+CS49+CS54+CS57+CS60+CS63+CS67+CS69+CS71+CS75+CS78+CS80+CS82+CS87+CS90+CS91</f>
        <v>2</v>
      </c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4"/>
    </row>
    <row r="93" spans="1:141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</sheetData>
  <mergeCells count="397">
    <mergeCell ref="A90:E90"/>
    <mergeCell ref="F90:AT90"/>
    <mergeCell ref="AU90:BS90"/>
    <mergeCell ref="BT90:CR90"/>
    <mergeCell ref="CS90:EK90"/>
    <mergeCell ref="A92:AT92"/>
    <mergeCell ref="AU92:BS92"/>
    <mergeCell ref="BT92:CR92"/>
    <mergeCell ref="CS92:EK92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J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6:E46"/>
    <mergeCell ref="F46:AT46"/>
    <mergeCell ref="AU46:BS46"/>
    <mergeCell ref="BT46:CR46"/>
    <mergeCell ref="CS46:EJ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5EBA7-0BAA-424C-9D95-A5E26A8DB3A8}">
  <dimension ref="A1:FE97"/>
  <sheetViews>
    <sheetView topLeftCell="A81" zoomScaleNormal="100" zoomScaleSheetLayoutView="100" workbookViewId="0">
      <selection activeCell="S101" sqref="S101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14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2" t="s">
        <v>17</v>
      </c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5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26" customFormat="1" ht="1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pans="1:161" s="16" customFormat="1" ht="15" x14ac:dyDescent="0.25">
      <c r="A7" s="31" t="s">
        <v>15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28" t="s">
        <v>141</v>
      </c>
      <c r="CZ7" s="28"/>
      <c r="DA7" s="28"/>
      <c r="DB7" s="28"/>
      <c r="DC7" s="29" t="s">
        <v>1</v>
      </c>
      <c r="DD7" s="29"/>
      <c r="DE7" s="30" t="s">
        <v>142</v>
      </c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3" t="s">
        <v>2</v>
      </c>
      <c r="DZ7" s="33"/>
      <c r="EA7" s="33"/>
      <c r="EB7" s="33"/>
      <c r="EC7" s="33"/>
      <c r="ED7" s="28" t="s">
        <v>143</v>
      </c>
      <c r="EE7" s="28"/>
      <c r="EF7" s="28"/>
      <c r="EG7" s="28"/>
      <c r="EH7" s="29" t="s">
        <v>1</v>
      </c>
      <c r="EI7" s="29"/>
      <c r="EJ7" s="30" t="s">
        <v>144</v>
      </c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</row>
    <row r="8" spans="1:161" s="9" customFormat="1" ht="12.75" customHeight="1" x14ac:dyDescent="0.2"/>
    <row r="9" spans="1:161" s="12" customFormat="1" ht="13.5" customHeight="1" x14ac:dyDescent="0.2">
      <c r="A9" s="58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9" t="s">
        <v>145</v>
      </c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</row>
    <row r="10" spans="1:161" s="9" customFormat="1" x14ac:dyDescent="0.2"/>
    <row r="11" spans="1:161" s="12" customFormat="1" ht="13.5" customHeight="1" x14ac:dyDescent="0.2">
      <c r="A11" s="58" t="s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9" t="s">
        <v>146</v>
      </c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1" s="10" customFormat="1" x14ac:dyDescent="0.2"/>
    <row r="13" spans="1:161" s="25" customFormat="1" ht="13.5" customHeight="1" x14ac:dyDescent="0.2">
      <c r="A13" s="37" t="s">
        <v>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8" t="s">
        <v>161</v>
      </c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</row>
    <row r="14" spans="1:161" s="10" customFormat="1" ht="12.75" customHeight="1" x14ac:dyDescent="0.2">
      <c r="B14" s="11"/>
      <c r="C14" s="11"/>
      <c r="D14" s="11"/>
      <c r="E14" s="11"/>
    </row>
    <row r="15" spans="1:161" s="25" customFormat="1" ht="13.5" customHeight="1" x14ac:dyDescent="0.2">
      <c r="A15" s="37" t="s">
        <v>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25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42" t="s">
        <v>9</v>
      </c>
      <c r="B17" s="42"/>
      <c r="C17" s="42"/>
      <c r="D17" s="42"/>
      <c r="E17" s="42"/>
      <c r="F17" s="42" t="s">
        <v>10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11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 t="s">
        <v>16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 t="s">
        <v>12</v>
      </c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9">
        <v>1</v>
      </c>
      <c r="B18" s="40"/>
      <c r="C18" s="40"/>
      <c r="D18" s="40"/>
      <c r="E18" s="41"/>
      <c r="F18" s="39">
        <v>2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1"/>
      <c r="AU18" s="39">
        <v>3</v>
      </c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1"/>
      <c r="BT18" s="39">
        <v>4</v>
      </c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1"/>
      <c r="CS18" s="39">
        <v>5</v>
      </c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1"/>
    </row>
    <row r="19" spans="1:161" s="14" customFormat="1" ht="30" customHeight="1" x14ac:dyDescent="0.2">
      <c r="A19" s="47">
        <v>1</v>
      </c>
      <c r="B19" s="48"/>
      <c r="C19" s="48"/>
      <c r="D19" s="48"/>
      <c r="E19" s="49"/>
      <c r="F19" s="50" t="s">
        <v>18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60"/>
      <c r="AU19" s="52" t="str">
        <f>AU20</f>
        <v>н/у</v>
      </c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4"/>
      <c r="BT19" s="52">
        <f>BT20</f>
        <v>0</v>
      </c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4"/>
      <c r="CS19" s="52">
        <f>CS20</f>
        <v>0</v>
      </c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4"/>
    </row>
    <row r="20" spans="1:161" s="14" customFormat="1" ht="30" customHeight="1" x14ac:dyDescent="0.2">
      <c r="A20" s="47" t="s">
        <v>89</v>
      </c>
      <c r="B20" s="48"/>
      <c r="C20" s="48"/>
      <c r="D20" s="48"/>
      <c r="E20" s="49"/>
      <c r="F20" s="61" t="s">
        <v>19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3"/>
      <c r="AU20" s="43" t="s">
        <v>165</v>
      </c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5"/>
      <c r="BT20" s="43">
        <v>0</v>
      </c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5"/>
      <c r="CS20" s="43">
        <v>0</v>
      </c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5"/>
    </row>
    <row r="21" spans="1:161" s="14" customFormat="1" ht="30" customHeight="1" x14ac:dyDescent="0.2">
      <c r="A21" s="47">
        <v>2</v>
      </c>
      <c r="B21" s="48"/>
      <c r="C21" s="48"/>
      <c r="D21" s="48"/>
      <c r="E21" s="49"/>
      <c r="F21" s="50" t="s">
        <v>20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60"/>
      <c r="AU21" s="52" t="str">
        <f>+AU22</f>
        <v>н/у</v>
      </c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4"/>
      <c r="BT21" s="52">
        <f>+BT22</f>
        <v>0</v>
      </c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4"/>
      <c r="CS21" s="52">
        <f>+CS22</f>
        <v>0</v>
      </c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4"/>
    </row>
    <row r="22" spans="1:161" s="14" customFormat="1" ht="30" customHeight="1" x14ac:dyDescent="0.2">
      <c r="A22" s="47" t="s">
        <v>90</v>
      </c>
      <c r="B22" s="48"/>
      <c r="C22" s="48"/>
      <c r="D22" s="48"/>
      <c r="E22" s="49"/>
      <c r="F22" s="61" t="s">
        <v>21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3"/>
      <c r="AU22" s="43" t="s">
        <v>165</v>
      </c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5"/>
      <c r="BT22" s="43">
        <v>0</v>
      </c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5"/>
      <c r="CS22" s="43">
        <v>0</v>
      </c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5"/>
    </row>
    <row r="23" spans="1:161" s="14" customFormat="1" ht="30" customHeight="1" x14ac:dyDescent="0.2">
      <c r="A23" s="47">
        <v>3</v>
      </c>
      <c r="B23" s="48"/>
      <c r="C23" s="48"/>
      <c r="D23" s="48"/>
      <c r="E23" s="49"/>
      <c r="F23" s="50" t="s">
        <v>22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60"/>
      <c r="AU23" s="52" t="s">
        <v>165</v>
      </c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4"/>
      <c r="BT23" s="52">
        <f>+BT24+BT25+BT26+BT27</f>
        <v>0</v>
      </c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4"/>
      <c r="CS23" s="52">
        <f>+CS24+CS25+CS26+CS27</f>
        <v>0</v>
      </c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4"/>
    </row>
    <row r="24" spans="1:161" s="14" customFormat="1" ht="30" customHeight="1" x14ac:dyDescent="0.2">
      <c r="A24" s="47" t="s">
        <v>91</v>
      </c>
      <c r="B24" s="48"/>
      <c r="C24" s="48"/>
      <c r="D24" s="48"/>
      <c r="E24" s="49"/>
      <c r="F24" s="61" t="s">
        <v>23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3"/>
      <c r="AU24" s="43" t="s">
        <v>165</v>
      </c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5"/>
      <c r="BT24" s="43">
        <v>0</v>
      </c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5"/>
      <c r="CS24" s="43">
        <v>0</v>
      </c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5"/>
    </row>
    <row r="25" spans="1:161" s="14" customFormat="1" ht="30" customHeight="1" x14ac:dyDescent="0.2">
      <c r="A25" s="47" t="s">
        <v>92</v>
      </c>
      <c r="B25" s="48"/>
      <c r="C25" s="48"/>
      <c r="D25" s="48"/>
      <c r="E25" s="49"/>
      <c r="F25" s="61" t="s">
        <v>24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3"/>
      <c r="AU25" s="43" t="s">
        <v>165</v>
      </c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5"/>
      <c r="BT25" s="43">
        <v>0</v>
      </c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5"/>
      <c r="CS25" s="43">
        <v>0</v>
      </c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5"/>
    </row>
    <row r="26" spans="1:161" s="14" customFormat="1" ht="30" customHeight="1" x14ac:dyDescent="0.2">
      <c r="A26" s="47" t="s">
        <v>93</v>
      </c>
      <c r="B26" s="48"/>
      <c r="C26" s="48"/>
      <c r="D26" s="48"/>
      <c r="E26" s="49"/>
      <c r="F26" s="61" t="s">
        <v>25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3"/>
      <c r="AU26" s="43" t="s">
        <v>165</v>
      </c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5"/>
      <c r="BT26" s="43">
        <v>0</v>
      </c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5"/>
      <c r="CS26" s="43">
        <v>0</v>
      </c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5"/>
    </row>
    <row r="27" spans="1:161" s="14" customFormat="1" ht="30" customHeight="1" x14ac:dyDescent="0.2">
      <c r="A27" s="47" t="s">
        <v>94</v>
      </c>
      <c r="B27" s="48"/>
      <c r="C27" s="48"/>
      <c r="D27" s="48"/>
      <c r="E27" s="49"/>
      <c r="F27" s="61" t="s">
        <v>26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3"/>
      <c r="AU27" s="43" t="s">
        <v>165</v>
      </c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5"/>
      <c r="BT27" s="43">
        <v>0</v>
      </c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5"/>
      <c r="CS27" s="43">
        <v>0</v>
      </c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5"/>
    </row>
    <row r="28" spans="1:161" s="14" customFormat="1" ht="30" customHeight="1" x14ac:dyDescent="0.2">
      <c r="A28" s="47">
        <v>4</v>
      </c>
      <c r="B28" s="48"/>
      <c r="C28" s="48"/>
      <c r="D28" s="48"/>
      <c r="E28" s="49"/>
      <c r="F28" s="50" t="s">
        <v>27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60"/>
      <c r="AU28" s="52" t="s">
        <v>165</v>
      </c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4"/>
      <c r="BT28" s="52">
        <f>+BT29+BT30+BT31</f>
        <v>0</v>
      </c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4"/>
      <c r="CS28" s="52">
        <f>+CS29+CS30+CS31</f>
        <v>0</v>
      </c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4"/>
    </row>
    <row r="29" spans="1:161" s="14" customFormat="1" ht="30" customHeight="1" x14ac:dyDescent="0.2">
      <c r="A29" s="47" t="s">
        <v>95</v>
      </c>
      <c r="B29" s="48"/>
      <c r="C29" s="48"/>
      <c r="D29" s="48"/>
      <c r="E29" s="49"/>
      <c r="F29" s="61" t="s">
        <v>28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3"/>
      <c r="AU29" s="43" t="s">
        <v>165</v>
      </c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5"/>
      <c r="BT29" s="43">
        <v>0</v>
      </c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5"/>
      <c r="CS29" s="43">
        <v>0</v>
      </c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5"/>
    </row>
    <row r="30" spans="1:161" s="14" customFormat="1" ht="30" customHeight="1" x14ac:dyDescent="0.2">
      <c r="A30" s="47" t="s">
        <v>96</v>
      </c>
      <c r="B30" s="48"/>
      <c r="C30" s="48"/>
      <c r="D30" s="48"/>
      <c r="E30" s="49"/>
      <c r="F30" s="61" t="s">
        <v>29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3"/>
      <c r="AU30" s="43" t="s">
        <v>165</v>
      </c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5"/>
      <c r="BT30" s="43">
        <v>0</v>
      </c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5"/>
      <c r="CS30" s="43">
        <v>0</v>
      </c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5"/>
    </row>
    <row r="31" spans="1:161" s="14" customFormat="1" ht="30" customHeight="1" x14ac:dyDescent="0.2">
      <c r="A31" s="47" t="s">
        <v>97</v>
      </c>
      <c r="B31" s="48"/>
      <c r="C31" s="48"/>
      <c r="D31" s="48"/>
      <c r="E31" s="49"/>
      <c r="F31" s="61" t="s">
        <v>30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3"/>
      <c r="AU31" s="43" t="s">
        <v>165</v>
      </c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5"/>
      <c r="BT31" s="43">
        <v>0</v>
      </c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5"/>
      <c r="CS31" s="43">
        <v>0</v>
      </c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5"/>
    </row>
    <row r="32" spans="1:161" s="14" customFormat="1" ht="30" customHeight="1" x14ac:dyDescent="0.2">
      <c r="A32" s="47">
        <v>5</v>
      </c>
      <c r="B32" s="48"/>
      <c r="C32" s="48"/>
      <c r="D32" s="48"/>
      <c r="E32" s="49"/>
      <c r="F32" s="50" t="s">
        <v>31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60"/>
      <c r="AU32" s="52" t="s">
        <v>165</v>
      </c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4"/>
      <c r="BT32" s="52">
        <f>+BT33+BT34</f>
        <v>0</v>
      </c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4"/>
      <c r="CS32" s="52">
        <f>+CS33+CS34</f>
        <v>0</v>
      </c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4"/>
    </row>
    <row r="33" spans="1:141" s="14" customFormat="1" ht="36.75" customHeight="1" x14ac:dyDescent="0.2">
      <c r="A33" s="47" t="s">
        <v>98</v>
      </c>
      <c r="B33" s="48"/>
      <c r="C33" s="48"/>
      <c r="D33" s="48"/>
      <c r="E33" s="49"/>
      <c r="F33" s="61" t="s">
        <v>32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3"/>
      <c r="AU33" s="43" t="s">
        <v>165</v>
      </c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5"/>
      <c r="BT33" s="43">
        <v>0</v>
      </c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5"/>
      <c r="CS33" s="43">
        <v>0</v>
      </c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5"/>
    </row>
    <row r="34" spans="1:141" s="14" customFormat="1" ht="38.25" customHeight="1" x14ac:dyDescent="0.2">
      <c r="A34" s="47" t="s">
        <v>99</v>
      </c>
      <c r="B34" s="48"/>
      <c r="C34" s="48"/>
      <c r="D34" s="48"/>
      <c r="E34" s="49"/>
      <c r="F34" s="61" t="s">
        <v>33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3"/>
      <c r="AU34" s="43" t="s">
        <v>165</v>
      </c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5"/>
      <c r="BT34" s="43">
        <v>0</v>
      </c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5"/>
      <c r="CS34" s="43">
        <v>0</v>
      </c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5"/>
    </row>
    <row r="35" spans="1:141" s="14" customFormat="1" ht="30" customHeight="1" x14ac:dyDescent="0.2">
      <c r="A35" s="47">
        <v>6</v>
      </c>
      <c r="B35" s="48"/>
      <c r="C35" s="48"/>
      <c r="D35" s="48"/>
      <c r="E35" s="49"/>
      <c r="F35" s="50" t="s">
        <v>34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60"/>
      <c r="AU35" s="52" t="s">
        <v>165</v>
      </c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4"/>
      <c r="BT35" s="52">
        <f>+BT36+BT37+BT38+BT39+BT40+BT41</f>
        <v>0</v>
      </c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4"/>
      <c r="CS35" s="52">
        <f>+CS36+CS37+CS38+CS39+CS40+CS41</f>
        <v>0</v>
      </c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4"/>
    </row>
    <row r="36" spans="1:141" s="14" customFormat="1" ht="30" customHeight="1" x14ac:dyDescent="0.2">
      <c r="A36" s="47" t="s">
        <v>100</v>
      </c>
      <c r="B36" s="48"/>
      <c r="C36" s="48"/>
      <c r="D36" s="48"/>
      <c r="E36" s="49"/>
      <c r="F36" s="61" t="s">
        <v>35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3"/>
      <c r="AU36" s="43" t="s">
        <v>165</v>
      </c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5"/>
      <c r="BT36" s="43">
        <v>0</v>
      </c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5"/>
      <c r="CS36" s="43">
        <v>0</v>
      </c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5"/>
    </row>
    <row r="37" spans="1:141" s="14" customFormat="1" ht="30" customHeight="1" x14ac:dyDescent="0.2">
      <c r="A37" s="47" t="s">
        <v>101</v>
      </c>
      <c r="B37" s="48"/>
      <c r="C37" s="48"/>
      <c r="D37" s="48"/>
      <c r="E37" s="49"/>
      <c r="F37" s="61" t="s">
        <v>36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3"/>
      <c r="AU37" s="43" t="s">
        <v>165</v>
      </c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5"/>
      <c r="BT37" s="43">
        <v>0</v>
      </c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5"/>
      <c r="CS37" s="43">
        <v>0</v>
      </c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5"/>
    </row>
    <row r="38" spans="1:141" s="14" customFormat="1" ht="30" customHeight="1" x14ac:dyDescent="0.2">
      <c r="A38" s="47" t="s">
        <v>102</v>
      </c>
      <c r="B38" s="48"/>
      <c r="C38" s="48"/>
      <c r="D38" s="48"/>
      <c r="E38" s="49"/>
      <c r="F38" s="61" t="s">
        <v>37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3"/>
      <c r="AU38" s="43" t="s">
        <v>165</v>
      </c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5"/>
      <c r="BT38" s="43">
        <v>0</v>
      </c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5"/>
      <c r="CS38" s="43">
        <v>0</v>
      </c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5"/>
    </row>
    <row r="39" spans="1:141" s="14" customFormat="1" ht="30" customHeight="1" x14ac:dyDescent="0.2">
      <c r="A39" s="47" t="s">
        <v>103</v>
      </c>
      <c r="B39" s="48"/>
      <c r="C39" s="48"/>
      <c r="D39" s="48"/>
      <c r="E39" s="49"/>
      <c r="F39" s="61" t="s">
        <v>38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3"/>
      <c r="AU39" s="43" t="s">
        <v>165</v>
      </c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5"/>
      <c r="BT39" s="43">
        <v>0</v>
      </c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5"/>
      <c r="CS39" s="43">
        <v>0</v>
      </c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5"/>
    </row>
    <row r="40" spans="1:141" s="14" customFormat="1" ht="30" customHeight="1" x14ac:dyDescent="0.2">
      <c r="A40" s="47" t="s">
        <v>104</v>
      </c>
      <c r="B40" s="48"/>
      <c r="C40" s="48"/>
      <c r="D40" s="48"/>
      <c r="E40" s="49"/>
      <c r="F40" s="61" t="s">
        <v>39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3"/>
      <c r="AU40" s="43" t="s">
        <v>165</v>
      </c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5"/>
      <c r="BT40" s="43">
        <v>0</v>
      </c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5"/>
      <c r="CS40" s="43">
        <v>0</v>
      </c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5"/>
    </row>
    <row r="41" spans="1:141" s="14" customFormat="1" ht="30" customHeight="1" x14ac:dyDescent="0.2">
      <c r="A41" s="47" t="s">
        <v>105</v>
      </c>
      <c r="B41" s="48"/>
      <c r="C41" s="48"/>
      <c r="D41" s="48"/>
      <c r="E41" s="49"/>
      <c r="F41" s="61" t="s">
        <v>40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3"/>
      <c r="AU41" s="43" t="s">
        <v>165</v>
      </c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5"/>
      <c r="BT41" s="43">
        <v>0</v>
      </c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5"/>
      <c r="CS41" s="43">
        <v>0</v>
      </c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5"/>
    </row>
    <row r="42" spans="1:141" s="14" customFormat="1" ht="30" customHeight="1" x14ac:dyDescent="0.2">
      <c r="A42" s="47">
        <v>7</v>
      </c>
      <c r="B42" s="48"/>
      <c r="C42" s="48"/>
      <c r="D42" s="48"/>
      <c r="E42" s="49"/>
      <c r="F42" s="50" t="s">
        <v>41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60"/>
      <c r="AU42" s="43" t="s">
        <v>165</v>
      </c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5"/>
      <c r="BT42" s="52">
        <f>+BT43+BT44+BT45</f>
        <v>0</v>
      </c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4"/>
      <c r="CS42" s="52">
        <f>+CS43+CS44+CS45</f>
        <v>0</v>
      </c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4"/>
    </row>
    <row r="43" spans="1:141" s="14" customFormat="1" ht="37.5" customHeight="1" x14ac:dyDescent="0.2">
      <c r="A43" s="47" t="s">
        <v>106</v>
      </c>
      <c r="B43" s="48"/>
      <c r="C43" s="48"/>
      <c r="D43" s="48"/>
      <c r="E43" s="49"/>
      <c r="F43" s="61" t="s">
        <v>42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3"/>
      <c r="AU43" s="43" t="s">
        <v>165</v>
      </c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5"/>
      <c r="BT43" s="43">
        <v>0</v>
      </c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5"/>
      <c r="CS43" s="43">
        <v>0</v>
      </c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5"/>
    </row>
    <row r="44" spans="1:141" s="14" customFormat="1" ht="39" customHeight="1" x14ac:dyDescent="0.2">
      <c r="A44" s="47" t="s">
        <v>107</v>
      </c>
      <c r="B44" s="48"/>
      <c r="C44" s="48"/>
      <c r="D44" s="48"/>
      <c r="E44" s="49"/>
      <c r="F44" s="61" t="s">
        <v>43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3"/>
      <c r="AU44" s="43" t="s">
        <v>165</v>
      </c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5"/>
      <c r="BT44" s="43">
        <v>0</v>
      </c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5"/>
      <c r="CS44" s="43">
        <v>0</v>
      </c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5"/>
    </row>
    <row r="45" spans="1:141" s="14" customFormat="1" ht="30" customHeight="1" x14ac:dyDescent="0.2">
      <c r="A45" s="47" t="s">
        <v>108</v>
      </c>
      <c r="B45" s="48"/>
      <c r="C45" s="48"/>
      <c r="D45" s="48"/>
      <c r="E45" s="49"/>
      <c r="F45" s="61" t="s">
        <v>44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3"/>
      <c r="AU45" s="43" t="s">
        <v>165</v>
      </c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5"/>
      <c r="BT45" s="43">
        <v>0</v>
      </c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5"/>
      <c r="CS45" s="43">
        <v>0</v>
      </c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5"/>
    </row>
    <row r="46" spans="1:141" s="14" customFormat="1" ht="30" customHeight="1" x14ac:dyDescent="0.2">
      <c r="A46" s="47" t="s">
        <v>109</v>
      </c>
      <c r="B46" s="48"/>
      <c r="C46" s="48"/>
      <c r="D46" s="48"/>
      <c r="E46" s="49"/>
      <c r="F46" s="50" t="s">
        <v>45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60"/>
      <c r="AU46" s="43" t="s">
        <v>165</v>
      </c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5"/>
      <c r="BT46" s="52">
        <f>+BT47+BT48</f>
        <v>0</v>
      </c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4"/>
      <c r="CS46" s="52">
        <f>+CS47+CS48</f>
        <v>0</v>
      </c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27"/>
    </row>
    <row r="47" spans="1:141" s="14" customFormat="1" ht="30" customHeight="1" x14ac:dyDescent="0.2">
      <c r="A47" s="47" t="s">
        <v>110</v>
      </c>
      <c r="B47" s="48"/>
      <c r="C47" s="48"/>
      <c r="D47" s="48"/>
      <c r="E47" s="49"/>
      <c r="F47" s="61" t="s">
        <v>46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3"/>
      <c r="AU47" s="43" t="s">
        <v>165</v>
      </c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5"/>
      <c r="BT47" s="43">
        <v>0</v>
      </c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5"/>
      <c r="CS47" s="43">
        <v>0</v>
      </c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5"/>
    </row>
    <row r="48" spans="1:141" s="14" customFormat="1" ht="30" customHeight="1" x14ac:dyDescent="0.2">
      <c r="A48" s="47" t="s">
        <v>111</v>
      </c>
      <c r="B48" s="48"/>
      <c r="C48" s="48"/>
      <c r="D48" s="48"/>
      <c r="E48" s="49"/>
      <c r="F48" s="61" t="s">
        <v>47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3"/>
      <c r="AU48" s="43" t="s">
        <v>165</v>
      </c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5"/>
      <c r="BT48" s="43">
        <v>0</v>
      </c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5"/>
      <c r="CS48" s="43">
        <v>0</v>
      </c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5"/>
    </row>
    <row r="49" spans="1:141" s="14" customFormat="1" ht="30" customHeight="1" x14ac:dyDescent="0.2">
      <c r="A49" s="47">
        <v>9</v>
      </c>
      <c r="B49" s="48"/>
      <c r="C49" s="48"/>
      <c r="D49" s="48"/>
      <c r="E49" s="49"/>
      <c r="F49" s="50" t="s">
        <v>48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60"/>
      <c r="AU49" s="43" t="s">
        <v>165</v>
      </c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5"/>
      <c r="BT49" s="52">
        <f>+BT50+BT51+BT52+BT53</f>
        <v>1</v>
      </c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4"/>
      <c r="CS49" s="52">
        <f>+CS50+CS51+CS52+CS53</f>
        <v>2</v>
      </c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4"/>
    </row>
    <row r="50" spans="1:141" s="14" customFormat="1" ht="36" customHeight="1" x14ac:dyDescent="0.2">
      <c r="A50" s="47" t="s">
        <v>112</v>
      </c>
      <c r="B50" s="48"/>
      <c r="C50" s="48"/>
      <c r="D50" s="48"/>
      <c r="E50" s="49"/>
      <c r="F50" s="61" t="s">
        <v>49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3"/>
      <c r="AU50" s="43" t="s">
        <v>165</v>
      </c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5"/>
      <c r="BT50" s="43">
        <v>0</v>
      </c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5"/>
      <c r="CS50" s="43">
        <v>0</v>
      </c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5"/>
    </row>
    <row r="51" spans="1:141" s="14" customFormat="1" ht="30" customHeight="1" x14ac:dyDescent="0.2">
      <c r="A51" s="47" t="s">
        <v>113</v>
      </c>
      <c r="B51" s="48"/>
      <c r="C51" s="48"/>
      <c r="D51" s="48"/>
      <c r="E51" s="49"/>
      <c r="F51" s="61" t="s">
        <v>50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3"/>
      <c r="AU51" s="43" t="s">
        <v>165</v>
      </c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5"/>
      <c r="BT51" s="43">
        <v>1</v>
      </c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5"/>
      <c r="CS51" s="43">
        <v>2</v>
      </c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5"/>
    </row>
    <row r="52" spans="1:141" s="14" customFormat="1" ht="30" customHeight="1" x14ac:dyDescent="0.2">
      <c r="A52" s="47" t="s">
        <v>114</v>
      </c>
      <c r="B52" s="48"/>
      <c r="C52" s="48"/>
      <c r="D52" s="48"/>
      <c r="E52" s="49"/>
      <c r="F52" s="61" t="s">
        <v>51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3"/>
      <c r="AU52" s="43" t="s">
        <v>165</v>
      </c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5"/>
      <c r="BT52" s="43">
        <v>0</v>
      </c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5"/>
      <c r="CS52" s="43">
        <v>0</v>
      </c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5"/>
    </row>
    <row r="53" spans="1:141" s="14" customFormat="1" ht="30" customHeight="1" x14ac:dyDescent="0.2">
      <c r="A53" s="47" t="s">
        <v>115</v>
      </c>
      <c r="B53" s="48"/>
      <c r="C53" s="48"/>
      <c r="D53" s="48"/>
      <c r="E53" s="49"/>
      <c r="F53" s="61" t="s">
        <v>52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3"/>
      <c r="AU53" s="43" t="s">
        <v>165</v>
      </c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5"/>
      <c r="BT53" s="43">
        <v>0</v>
      </c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5"/>
      <c r="CS53" s="43">
        <v>0</v>
      </c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5"/>
    </row>
    <row r="54" spans="1:141" s="14" customFormat="1" ht="30" customHeight="1" x14ac:dyDescent="0.2">
      <c r="A54" s="47">
        <v>10</v>
      </c>
      <c r="B54" s="48"/>
      <c r="C54" s="48"/>
      <c r="D54" s="48"/>
      <c r="E54" s="49"/>
      <c r="F54" s="50" t="s">
        <v>53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60"/>
      <c r="AU54" s="43" t="s">
        <v>165</v>
      </c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5"/>
      <c r="BT54" s="52">
        <f>+BT55+BT56</f>
        <v>1</v>
      </c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4"/>
      <c r="CS54" s="52">
        <f>+CS55+CS56</f>
        <v>1</v>
      </c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4"/>
    </row>
    <row r="55" spans="1:141" s="14" customFormat="1" ht="30" customHeight="1" x14ac:dyDescent="0.2">
      <c r="A55" s="47" t="s">
        <v>116</v>
      </c>
      <c r="B55" s="48"/>
      <c r="C55" s="48"/>
      <c r="D55" s="48"/>
      <c r="E55" s="49"/>
      <c r="F55" s="61" t="s">
        <v>54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3"/>
      <c r="AU55" s="43" t="s">
        <v>165</v>
      </c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5"/>
      <c r="BT55" s="43">
        <v>1</v>
      </c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5"/>
      <c r="CS55" s="43">
        <v>1</v>
      </c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5"/>
    </row>
    <row r="56" spans="1:141" s="14" customFormat="1" ht="30" customHeight="1" x14ac:dyDescent="0.2">
      <c r="A56" s="47" t="s">
        <v>117</v>
      </c>
      <c r="B56" s="48"/>
      <c r="C56" s="48"/>
      <c r="D56" s="48"/>
      <c r="E56" s="49"/>
      <c r="F56" s="61" t="s">
        <v>55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3"/>
      <c r="AU56" s="43" t="s">
        <v>165</v>
      </c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5"/>
      <c r="BT56" s="43">
        <v>0</v>
      </c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5"/>
      <c r="CS56" s="43">
        <v>0</v>
      </c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5"/>
    </row>
    <row r="57" spans="1:141" s="14" customFormat="1" ht="30" customHeight="1" x14ac:dyDescent="0.2">
      <c r="A57" s="47">
        <v>11</v>
      </c>
      <c r="B57" s="48"/>
      <c r="C57" s="48"/>
      <c r="D57" s="48"/>
      <c r="E57" s="49"/>
      <c r="F57" s="50" t="s">
        <v>56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60"/>
      <c r="AU57" s="43" t="s">
        <v>165</v>
      </c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5"/>
      <c r="BT57" s="52">
        <f>+BT58+BT59</f>
        <v>0</v>
      </c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4"/>
      <c r="CS57" s="52">
        <f>+CS58+CS59</f>
        <v>0</v>
      </c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4"/>
    </row>
    <row r="58" spans="1:141" s="14" customFormat="1" ht="36.75" customHeight="1" x14ac:dyDescent="0.2">
      <c r="A58" s="47" t="s">
        <v>118</v>
      </c>
      <c r="B58" s="48"/>
      <c r="C58" s="48"/>
      <c r="D58" s="48"/>
      <c r="E58" s="49"/>
      <c r="F58" s="61" t="s">
        <v>57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3"/>
      <c r="AU58" s="43" t="s">
        <v>165</v>
      </c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5"/>
      <c r="BT58" s="43">
        <v>0</v>
      </c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5"/>
      <c r="CS58" s="43">
        <v>0</v>
      </c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5"/>
    </row>
    <row r="59" spans="1:141" s="14" customFormat="1" ht="30" customHeight="1" x14ac:dyDescent="0.2">
      <c r="A59" s="47" t="s">
        <v>119</v>
      </c>
      <c r="B59" s="48"/>
      <c r="C59" s="48"/>
      <c r="D59" s="48"/>
      <c r="E59" s="49"/>
      <c r="F59" s="61" t="s">
        <v>58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3"/>
      <c r="AU59" s="43" t="s">
        <v>165</v>
      </c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5"/>
      <c r="BT59" s="43">
        <v>0</v>
      </c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5"/>
      <c r="CS59" s="43">
        <v>0</v>
      </c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5"/>
    </row>
    <row r="60" spans="1:141" s="14" customFormat="1" ht="30" customHeight="1" x14ac:dyDescent="0.2">
      <c r="A60" s="47">
        <v>12</v>
      </c>
      <c r="B60" s="48"/>
      <c r="C60" s="48"/>
      <c r="D60" s="48"/>
      <c r="E60" s="49"/>
      <c r="F60" s="50" t="s">
        <v>59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60"/>
      <c r="AU60" s="43" t="s">
        <v>165</v>
      </c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5"/>
      <c r="BT60" s="52">
        <f>+BT61+BT62</f>
        <v>0</v>
      </c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4"/>
      <c r="CS60" s="52">
        <f>+CS61+CS62</f>
        <v>0</v>
      </c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4"/>
    </row>
    <row r="61" spans="1:141" s="14" customFormat="1" ht="35.25" customHeight="1" x14ac:dyDescent="0.2">
      <c r="A61" s="47" t="s">
        <v>120</v>
      </c>
      <c r="B61" s="48"/>
      <c r="C61" s="48"/>
      <c r="D61" s="48"/>
      <c r="E61" s="49"/>
      <c r="F61" s="61" t="s">
        <v>60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3"/>
      <c r="AU61" s="43" t="s">
        <v>165</v>
      </c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5"/>
      <c r="BT61" s="43">
        <v>0</v>
      </c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5"/>
      <c r="CS61" s="43">
        <v>0</v>
      </c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5"/>
    </row>
    <row r="62" spans="1:141" s="14" customFormat="1" ht="30" customHeight="1" x14ac:dyDescent="0.2">
      <c r="A62" s="47" t="s">
        <v>121</v>
      </c>
      <c r="B62" s="48"/>
      <c r="C62" s="48"/>
      <c r="D62" s="48"/>
      <c r="E62" s="49"/>
      <c r="F62" s="61" t="s">
        <v>61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3"/>
      <c r="AU62" s="43" t="s">
        <v>165</v>
      </c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5"/>
      <c r="BT62" s="43">
        <v>0</v>
      </c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5"/>
      <c r="CS62" s="43">
        <v>0</v>
      </c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5"/>
    </row>
    <row r="63" spans="1:141" s="14" customFormat="1" ht="30" customHeight="1" x14ac:dyDescent="0.2">
      <c r="A63" s="47">
        <v>13</v>
      </c>
      <c r="B63" s="48"/>
      <c r="C63" s="48"/>
      <c r="D63" s="48"/>
      <c r="E63" s="49"/>
      <c r="F63" s="50" t="s">
        <v>62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60"/>
      <c r="AU63" s="43" t="s">
        <v>165</v>
      </c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5"/>
      <c r="BT63" s="52">
        <f>+BT64+BT65+BT66</f>
        <v>0</v>
      </c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4"/>
      <c r="CS63" s="52">
        <f>+CS64+CS65+CS66</f>
        <v>0</v>
      </c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4"/>
    </row>
    <row r="64" spans="1:141" s="14" customFormat="1" ht="36.75" customHeight="1" x14ac:dyDescent="0.2">
      <c r="A64" s="47" t="s">
        <v>122</v>
      </c>
      <c r="B64" s="48"/>
      <c r="C64" s="48"/>
      <c r="D64" s="48"/>
      <c r="E64" s="49"/>
      <c r="F64" s="61" t="s">
        <v>63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3"/>
      <c r="AU64" s="43" t="s">
        <v>165</v>
      </c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5"/>
      <c r="BT64" s="43">
        <v>0</v>
      </c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5"/>
      <c r="CS64" s="43">
        <v>0</v>
      </c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5"/>
    </row>
    <row r="65" spans="1:141" s="14" customFormat="1" ht="30" customHeight="1" x14ac:dyDescent="0.2">
      <c r="A65" s="47" t="s">
        <v>123</v>
      </c>
      <c r="B65" s="48"/>
      <c r="C65" s="48"/>
      <c r="D65" s="48"/>
      <c r="E65" s="49"/>
      <c r="F65" s="61" t="s">
        <v>64</v>
      </c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3"/>
      <c r="AU65" s="43" t="s">
        <v>165</v>
      </c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5"/>
      <c r="BT65" s="43">
        <v>0</v>
      </c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5"/>
      <c r="CS65" s="43">
        <v>0</v>
      </c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5"/>
    </row>
    <row r="66" spans="1:141" s="14" customFormat="1" ht="30" customHeight="1" x14ac:dyDescent="0.2">
      <c r="A66" s="47" t="s">
        <v>124</v>
      </c>
      <c r="B66" s="48"/>
      <c r="C66" s="48"/>
      <c r="D66" s="48"/>
      <c r="E66" s="49"/>
      <c r="F66" s="61" t="s">
        <v>65</v>
      </c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3"/>
      <c r="AU66" s="43" t="s">
        <v>165</v>
      </c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5"/>
      <c r="BT66" s="43">
        <v>0</v>
      </c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5"/>
      <c r="CS66" s="43">
        <v>0</v>
      </c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5"/>
    </row>
    <row r="67" spans="1:141" s="14" customFormat="1" ht="30" customHeight="1" x14ac:dyDescent="0.2">
      <c r="A67" s="47">
        <v>14</v>
      </c>
      <c r="B67" s="48"/>
      <c r="C67" s="48"/>
      <c r="D67" s="48"/>
      <c r="E67" s="49"/>
      <c r="F67" s="50" t="s">
        <v>140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60"/>
      <c r="AU67" s="43" t="s">
        <v>165</v>
      </c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5"/>
      <c r="BT67" s="52">
        <f>+BT68</f>
        <v>0</v>
      </c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4"/>
      <c r="CS67" s="52">
        <f>+CS68</f>
        <v>0</v>
      </c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4"/>
    </row>
    <row r="68" spans="1:141" s="14" customFormat="1" ht="30" customHeight="1" x14ac:dyDescent="0.2">
      <c r="A68" s="47" t="s">
        <v>125</v>
      </c>
      <c r="B68" s="48"/>
      <c r="C68" s="48"/>
      <c r="D68" s="48"/>
      <c r="E68" s="49"/>
      <c r="F68" s="61" t="s">
        <v>66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3"/>
      <c r="AU68" s="43" t="s">
        <v>165</v>
      </c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5"/>
      <c r="BT68" s="43">
        <v>0</v>
      </c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5"/>
      <c r="CS68" s="43">
        <v>0</v>
      </c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5"/>
    </row>
    <row r="69" spans="1:141" s="14" customFormat="1" ht="30" customHeight="1" x14ac:dyDescent="0.2">
      <c r="A69" s="47">
        <v>15</v>
      </c>
      <c r="B69" s="48"/>
      <c r="C69" s="48"/>
      <c r="D69" s="48"/>
      <c r="E69" s="49"/>
      <c r="F69" s="50" t="s">
        <v>67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60"/>
      <c r="AU69" s="43" t="s">
        <v>165</v>
      </c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5"/>
      <c r="BT69" s="52">
        <f>+BT70</f>
        <v>0</v>
      </c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4"/>
      <c r="CS69" s="52">
        <f>+CS70</f>
        <v>0</v>
      </c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4"/>
    </row>
    <row r="70" spans="1:141" s="14" customFormat="1" ht="37.5" customHeight="1" x14ac:dyDescent="0.2">
      <c r="A70" s="47" t="s">
        <v>126</v>
      </c>
      <c r="B70" s="48"/>
      <c r="C70" s="48"/>
      <c r="D70" s="48"/>
      <c r="E70" s="49"/>
      <c r="F70" s="61" t="s">
        <v>68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3"/>
      <c r="AU70" s="43" t="s">
        <v>165</v>
      </c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5"/>
      <c r="BT70" s="43">
        <v>0</v>
      </c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5"/>
      <c r="CS70" s="43">
        <v>0</v>
      </c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5"/>
    </row>
    <row r="71" spans="1:141" s="14" customFormat="1" ht="30" customHeight="1" x14ac:dyDescent="0.2">
      <c r="A71" s="47">
        <v>16</v>
      </c>
      <c r="B71" s="48"/>
      <c r="C71" s="48"/>
      <c r="D71" s="48"/>
      <c r="E71" s="49"/>
      <c r="F71" s="50" t="s">
        <v>69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60"/>
      <c r="AU71" s="43" t="s">
        <v>165</v>
      </c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5"/>
      <c r="BT71" s="52">
        <f>+BT72+BT73+BT74</f>
        <v>8</v>
      </c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4"/>
      <c r="CS71" s="52">
        <f>+CS72+CS73+CS74</f>
        <v>1</v>
      </c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27"/>
    </row>
    <row r="72" spans="1:141" s="14" customFormat="1" ht="30" customHeight="1" x14ac:dyDescent="0.2">
      <c r="A72" s="47" t="s">
        <v>127</v>
      </c>
      <c r="B72" s="48"/>
      <c r="C72" s="48"/>
      <c r="D72" s="48"/>
      <c r="E72" s="49"/>
      <c r="F72" s="61" t="s">
        <v>70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3"/>
      <c r="AU72" s="43" t="s">
        <v>165</v>
      </c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5"/>
      <c r="BT72" s="43">
        <v>0</v>
      </c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5"/>
      <c r="CS72" s="43">
        <v>0</v>
      </c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5"/>
    </row>
    <row r="73" spans="1:141" s="14" customFormat="1" ht="30" customHeight="1" x14ac:dyDescent="0.2">
      <c r="A73" s="47" t="s">
        <v>128</v>
      </c>
      <c r="B73" s="48"/>
      <c r="C73" s="48"/>
      <c r="D73" s="48"/>
      <c r="E73" s="49"/>
      <c r="F73" s="61" t="s">
        <v>71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3"/>
      <c r="AU73" s="43" t="s">
        <v>165</v>
      </c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5"/>
      <c r="BT73" s="43">
        <v>8</v>
      </c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5"/>
      <c r="CS73" s="43">
        <v>1</v>
      </c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5"/>
    </row>
    <row r="74" spans="1:141" s="14" customFormat="1" ht="30" customHeight="1" x14ac:dyDescent="0.2">
      <c r="A74" s="47" t="s">
        <v>129</v>
      </c>
      <c r="B74" s="48"/>
      <c r="C74" s="48"/>
      <c r="D74" s="48"/>
      <c r="E74" s="49"/>
      <c r="F74" s="61" t="s">
        <v>72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3"/>
      <c r="AU74" s="43" t="s">
        <v>165</v>
      </c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5"/>
      <c r="BT74" s="43">
        <v>0</v>
      </c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5"/>
      <c r="CS74" s="43">
        <v>0</v>
      </c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5"/>
    </row>
    <row r="75" spans="1:141" s="14" customFormat="1" ht="30" customHeight="1" x14ac:dyDescent="0.2">
      <c r="A75" s="47">
        <v>17</v>
      </c>
      <c r="B75" s="48"/>
      <c r="C75" s="48"/>
      <c r="D75" s="48"/>
      <c r="E75" s="49"/>
      <c r="F75" s="50" t="s">
        <v>73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60"/>
      <c r="AU75" s="43" t="s">
        <v>165</v>
      </c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5"/>
      <c r="BT75" s="52">
        <f>+BT76+BT77</f>
        <v>0</v>
      </c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4"/>
      <c r="CS75" s="52">
        <f>+CS76+CS77</f>
        <v>0</v>
      </c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4"/>
    </row>
    <row r="76" spans="1:141" s="14" customFormat="1" ht="30" customHeight="1" x14ac:dyDescent="0.2">
      <c r="A76" s="47" t="s">
        <v>130</v>
      </c>
      <c r="B76" s="48"/>
      <c r="C76" s="48"/>
      <c r="D76" s="48"/>
      <c r="E76" s="49"/>
      <c r="F76" s="61" t="s">
        <v>74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3"/>
      <c r="AU76" s="43" t="s">
        <v>165</v>
      </c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5"/>
      <c r="BT76" s="43">
        <v>0</v>
      </c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5"/>
      <c r="CS76" s="43">
        <v>0</v>
      </c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5"/>
    </row>
    <row r="77" spans="1:141" s="14" customFormat="1" ht="37.5" customHeight="1" x14ac:dyDescent="0.2">
      <c r="A77" s="47" t="s">
        <v>131</v>
      </c>
      <c r="B77" s="48"/>
      <c r="C77" s="48"/>
      <c r="D77" s="48"/>
      <c r="E77" s="49"/>
      <c r="F77" s="61" t="s">
        <v>75</v>
      </c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3"/>
      <c r="AU77" s="43" t="s">
        <v>165</v>
      </c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5"/>
      <c r="BT77" s="43">
        <v>0</v>
      </c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5"/>
      <c r="CS77" s="43">
        <v>0</v>
      </c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5"/>
    </row>
    <row r="78" spans="1:141" s="14" customFormat="1" ht="30" customHeight="1" x14ac:dyDescent="0.2">
      <c r="A78" s="47">
        <v>18</v>
      </c>
      <c r="B78" s="48"/>
      <c r="C78" s="48"/>
      <c r="D78" s="48"/>
      <c r="E78" s="49"/>
      <c r="F78" s="50" t="s">
        <v>76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60"/>
      <c r="AU78" s="43" t="s">
        <v>165</v>
      </c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5"/>
      <c r="BT78" s="52">
        <f>+BT79</f>
        <v>0</v>
      </c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4"/>
      <c r="CS78" s="52">
        <f>+CS79</f>
        <v>0</v>
      </c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4"/>
    </row>
    <row r="79" spans="1:141" s="14" customFormat="1" ht="30" customHeight="1" x14ac:dyDescent="0.2">
      <c r="A79" s="47" t="s">
        <v>132</v>
      </c>
      <c r="B79" s="48"/>
      <c r="C79" s="48"/>
      <c r="D79" s="48"/>
      <c r="E79" s="49"/>
      <c r="F79" s="61" t="s">
        <v>77</v>
      </c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3"/>
      <c r="AU79" s="43" t="s">
        <v>165</v>
      </c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5"/>
      <c r="BT79" s="43">
        <v>0</v>
      </c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5"/>
      <c r="CS79" s="43">
        <v>0</v>
      </c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5"/>
    </row>
    <row r="80" spans="1:141" s="14" customFormat="1" ht="30" customHeight="1" x14ac:dyDescent="0.2">
      <c r="A80" s="47">
        <v>19</v>
      </c>
      <c r="B80" s="48"/>
      <c r="C80" s="48"/>
      <c r="D80" s="48"/>
      <c r="E80" s="49"/>
      <c r="F80" s="50" t="s">
        <v>78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60"/>
      <c r="AU80" s="43" t="s">
        <v>165</v>
      </c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5"/>
      <c r="BT80" s="52">
        <f>+BT81</f>
        <v>0</v>
      </c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4"/>
      <c r="CS80" s="52">
        <f>+CS81</f>
        <v>0</v>
      </c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4"/>
    </row>
    <row r="81" spans="1:141" s="14" customFormat="1" ht="30" customHeight="1" x14ac:dyDescent="0.2">
      <c r="A81" s="47" t="s">
        <v>133</v>
      </c>
      <c r="B81" s="48"/>
      <c r="C81" s="48"/>
      <c r="D81" s="48"/>
      <c r="E81" s="49"/>
      <c r="F81" s="61" t="s">
        <v>79</v>
      </c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3"/>
      <c r="AU81" s="43" t="s">
        <v>165</v>
      </c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5"/>
      <c r="BT81" s="43">
        <v>0</v>
      </c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5"/>
      <c r="CS81" s="43">
        <v>0</v>
      </c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5"/>
    </row>
    <row r="82" spans="1:141" s="14" customFormat="1" ht="30" customHeight="1" x14ac:dyDescent="0.2">
      <c r="A82" s="47">
        <v>20</v>
      </c>
      <c r="B82" s="48"/>
      <c r="C82" s="48"/>
      <c r="D82" s="48"/>
      <c r="E82" s="49"/>
      <c r="F82" s="50" t="s">
        <v>80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60"/>
      <c r="AU82" s="43" t="s">
        <v>165</v>
      </c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5"/>
      <c r="BT82" s="52">
        <f>+BT83+BT84+BT85+BT86</f>
        <v>0</v>
      </c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4"/>
      <c r="CS82" s="52">
        <f>+CS83+CS84+CS85+CS86</f>
        <v>0</v>
      </c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4"/>
    </row>
    <row r="83" spans="1:141" s="14" customFormat="1" ht="30" customHeight="1" x14ac:dyDescent="0.2">
      <c r="A83" s="47" t="s">
        <v>134</v>
      </c>
      <c r="B83" s="48"/>
      <c r="C83" s="48"/>
      <c r="D83" s="48"/>
      <c r="E83" s="49"/>
      <c r="F83" s="61" t="s">
        <v>81</v>
      </c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3"/>
      <c r="AU83" s="43" t="s">
        <v>165</v>
      </c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5"/>
      <c r="BT83" s="43">
        <v>0</v>
      </c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5"/>
      <c r="CS83" s="43">
        <v>0</v>
      </c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5"/>
    </row>
    <row r="84" spans="1:141" s="14" customFormat="1" ht="30" customHeight="1" x14ac:dyDescent="0.2">
      <c r="A84" s="47" t="s">
        <v>135</v>
      </c>
      <c r="B84" s="48"/>
      <c r="C84" s="48"/>
      <c r="D84" s="48"/>
      <c r="E84" s="49"/>
      <c r="F84" s="61" t="s">
        <v>82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3"/>
      <c r="AU84" s="43" t="s">
        <v>165</v>
      </c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5"/>
      <c r="BT84" s="43">
        <v>0</v>
      </c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5"/>
      <c r="CS84" s="43">
        <v>0</v>
      </c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5"/>
    </row>
    <row r="85" spans="1:141" s="14" customFormat="1" ht="30" customHeight="1" x14ac:dyDescent="0.2">
      <c r="A85" s="47" t="s">
        <v>136</v>
      </c>
      <c r="B85" s="48"/>
      <c r="C85" s="48"/>
      <c r="D85" s="48"/>
      <c r="E85" s="49"/>
      <c r="F85" s="61" t="s">
        <v>83</v>
      </c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3"/>
      <c r="AU85" s="43" t="s">
        <v>165</v>
      </c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5"/>
      <c r="BT85" s="43">
        <v>0</v>
      </c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5"/>
      <c r="CS85" s="43">
        <v>0</v>
      </c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5"/>
    </row>
    <row r="86" spans="1:141" s="14" customFormat="1" ht="30" customHeight="1" x14ac:dyDescent="0.2">
      <c r="A86" s="47" t="s">
        <v>137</v>
      </c>
      <c r="B86" s="48"/>
      <c r="C86" s="48"/>
      <c r="D86" s="48"/>
      <c r="E86" s="49"/>
      <c r="F86" s="61" t="s">
        <v>84</v>
      </c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3"/>
      <c r="AU86" s="43" t="s">
        <v>165</v>
      </c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5"/>
      <c r="BT86" s="43">
        <v>0</v>
      </c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5"/>
      <c r="CS86" s="43">
        <v>0</v>
      </c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5"/>
    </row>
    <row r="87" spans="1:141" s="14" customFormat="1" ht="30" customHeight="1" x14ac:dyDescent="0.2">
      <c r="A87" s="47">
        <v>21</v>
      </c>
      <c r="B87" s="48"/>
      <c r="C87" s="48"/>
      <c r="D87" s="48"/>
      <c r="E87" s="49"/>
      <c r="F87" s="50" t="s">
        <v>85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60"/>
      <c r="AU87" s="43" t="s">
        <v>165</v>
      </c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5"/>
      <c r="BT87" s="52">
        <f>+BT88+BT89</f>
        <v>0</v>
      </c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4"/>
      <c r="CS87" s="52">
        <f>+CS88+CS89</f>
        <v>0</v>
      </c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4"/>
    </row>
    <row r="88" spans="1:141" s="14" customFormat="1" ht="30" customHeight="1" x14ac:dyDescent="0.2">
      <c r="A88" s="47" t="s">
        <v>138</v>
      </c>
      <c r="B88" s="48"/>
      <c r="C88" s="48"/>
      <c r="D88" s="48"/>
      <c r="E88" s="49"/>
      <c r="F88" s="61" t="s">
        <v>86</v>
      </c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3"/>
      <c r="AU88" s="43" t="s">
        <v>165</v>
      </c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5"/>
      <c r="BT88" s="43">
        <v>0</v>
      </c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5"/>
      <c r="CS88" s="43">
        <v>0</v>
      </c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5"/>
    </row>
    <row r="89" spans="1:141" s="14" customFormat="1" ht="30" customHeight="1" x14ac:dyDescent="0.2">
      <c r="A89" s="47" t="s">
        <v>139</v>
      </c>
      <c r="B89" s="48"/>
      <c r="C89" s="48"/>
      <c r="D89" s="48"/>
      <c r="E89" s="49"/>
      <c r="F89" s="61" t="s">
        <v>87</v>
      </c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3"/>
      <c r="AU89" s="43" t="s">
        <v>165</v>
      </c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5"/>
      <c r="BT89" s="43">
        <v>0</v>
      </c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5"/>
      <c r="CS89" s="43">
        <v>0</v>
      </c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5"/>
    </row>
    <row r="90" spans="1:141" s="14" customFormat="1" ht="30" customHeight="1" x14ac:dyDescent="0.2">
      <c r="A90" s="47">
        <v>22</v>
      </c>
      <c r="B90" s="48"/>
      <c r="C90" s="48"/>
      <c r="D90" s="48"/>
      <c r="E90" s="49"/>
      <c r="F90" s="50" t="s">
        <v>88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43" t="s">
        <v>165</v>
      </c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5"/>
      <c r="BT90" s="52">
        <v>5</v>
      </c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4"/>
      <c r="CS90" s="43">
        <v>5</v>
      </c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5"/>
    </row>
    <row r="91" spans="1:141" s="14" customFormat="1" ht="30" customHeight="1" x14ac:dyDescent="0.2">
      <c r="A91" s="47">
        <v>23</v>
      </c>
      <c r="B91" s="48"/>
      <c r="C91" s="48"/>
      <c r="D91" s="48"/>
      <c r="E91" s="49"/>
      <c r="F91" s="50" t="s">
        <v>166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43" t="s">
        <v>165</v>
      </c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5"/>
      <c r="BT91" s="52">
        <v>0</v>
      </c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4"/>
      <c r="CS91" s="43">
        <v>0</v>
      </c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5"/>
    </row>
    <row r="92" spans="1:141" s="18" customFormat="1" ht="18" customHeight="1" x14ac:dyDescent="0.2">
      <c r="A92" s="55" t="s">
        <v>13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7"/>
      <c r="AU92" s="43" t="s">
        <v>165</v>
      </c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5"/>
      <c r="BT92" s="52">
        <f>BT19+BT21+BT23+BT28+BT32+BT35+BT42+BT46+BT49+BT54+BT57+BT60+BT63+BT67+BT69+BT71+BT75+BT78+BT80+BT82+BT87+BT90+BT91</f>
        <v>15</v>
      </c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4"/>
      <c r="CS92" s="52">
        <f>CS19+CS21+CS23+CS28+CS32+CS35+CS42+CS46+CS49+CS54+CS57+CS60+CS63+CS67+CS69+CS71+CS75+CS78+CS80+CS82+CS87+CS90+CS91</f>
        <v>9</v>
      </c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4"/>
    </row>
    <row r="93" spans="1:141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  <row r="94" spans="1:141" s="5" customFormat="1" ht="12.75" customHeight="1" x14ac:dyDescent="0.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14"/>
      <c r="DD94" s="14"/>
      <c r="DE94" s="14"/>
      <c r="DF94" s="14"/>
      <c r="DG94" s="14"/>
    </row>
    <row r="95" spans="1:141" s="5" customForma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14"/>
      <c r="DD95" s="14"/>
      <c r="DE95" s="14"/>
      <c r="DF95" s="14"/>
      <c r="DG95" s="14"/>
    </row>
    <row r="96" spans="1:141" s="7" customFormat="1" x14ac:dyDescent="0.2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</row>
    <row r="97" spans="1:80" s="8" customFormat="1" ht="12.75" customHeight="1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19"/>
      <c r="AF97" s="19"/>
      <c r="AG97" s="19"/>
      <c r="AH97" s="19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</row>
  </sheetData>
  <mergeCells count="404">
    <mergeCell ref="A94:AO94"/>
    <mergeCell ref="AP94:DB94"/>
    <mergeCell ref="AP95:DB95"/>
    <mergeCell ref="A96:AD96"/>
    <mergeCell ref="AJ96:BM96"/>
    <mergeCell ref="A97:AD97"/>
    <mergeCell ref="AJ97:BM97"/>
    <mergeCell ref="A90:E90"/>
    <mergeCell ref="F90:AT90"/>
    <mergeCell ref="AU90:BS90"/>
    <mergeCell ref="BT90:CR90"/>
    <mergeCell ref="CS90:EK90"/>
    <mergeCell ref="A92:AT92"/>
    <mergeCell ref="AU92:BS92"/>
    <mergeCell ref="BT92:CR92"/>
    <mergeCell ref="CS92:EK92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J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6:E46"/>
    <mergeCell ref="F46:AT46"/>
    <mergeCell ref="AU46:BS46"/>
    <mergeCell ref="BT46:CR46"/>
    <mergeCell ref="CS46:EJ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ageMargins left="0.59055118110236227" right="0.51181102362204722" top="0.78740157480314965" bottom="0.39370078740157483" header="0.19685039370078741" footer="0.19685039370078741"/>
  <pageSetup paperSize="9" scale="9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CBF1-1B6C-46FA-BA89-BBF8BAC2FFD6}">
  <dimension ref="A1:FE93"/>
  <sheetViews>
    <sheetView topLeftCell="A84" zoomScaleNormal="100" zoomScaleSheetLayoutView="100" workbookViewId="0">
      <selection activeCell="AD107" sqref="AD107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14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2" t="s">
        <v>17</v>
      </c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5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26" customFormat="1" ht="1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pans="1:161" s="16" customFormat="1" ht="15" x14ac:dyDescent="0.25">
      <c r="A7" s="31" t="s">
        <v>15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28" t="s">
        <v>141</v>
      </c>
      <c r="CZ7" s="28"/>
      <c r="DA7" s="28"/>
      <c r="DB7" s="28"/>
      <c r="DC7" s="29" t="s">
        <v>1</v>
      </c>
      <c r="DD7" s="29"/>
      <c r="DE7" s="30" t="s">
        <v>142</v>
      </c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3" t="s">
        <v>2</v>
      </c>
      <c r="DZ7" s="33"/>
      <c r="EA7" s="33"/>
      <c r="EB7" s="33"/>
      <c r="EC7" s="33"/>
      <c r="ED7" s="28" t="s">
        <v>143</v>
      </c>
      <c r="EE7" s="28"/>
      <c r="EF7" s="28"/>
      <c r="EG7" s="28"/>
      <c r="EH7" s="29" t="s">
        <v>1</v>
      </c>
      <c r="EI7" s="29"/>
      <c r="EJ7" s="30" t="s">
        <v>144</v>
      </c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</row>
    <row r="8" spans="1:161" s="9" customFormat="1" ht="12.75" customHeight="1" x14ac:dyDescent="0.2"/>
    <row r="9" spans="1:161" s="12" customFormat="1" ht="13.5" customHeight="1" x14ac:dyDescent="0.2">
      <c r="A9" s="58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9" t="s">
        <v>145</v>
      </c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</row>
    <row r="10" spans="1:161" s="9" customFormat="1" x14ac:dyDescent="0.2"/>
    <row r="11" spans="1:161" s="12" customFormat="1" ht="13.5" customHeight="1" x14ac:dyDescent="0.2">
      <c r="A11" s="58" t="s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9" t="s">
        <v>146</v>
      </c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1" s="10" customFormat="1" x14ac:dyDescent="0.2"/>
    <row r="13" spans="1:161" s="25" customFormat="1" ht="13.5" customHeight="1" x14ac:dyDescent="0.2">
      <c r="A13" s="37" t="s">
        <v>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8" t="s">
        <v>162</v>
      </c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</row>
    <row r="14" spans="1:161" s="10" customFormat="1" ht="12.75" customHeight="1" x14ac:dyDescent="0.2">
      <c r="B14" s="11"/>
      <c r="C14" s="11"/>
      <c r="D14" s="11"/>
      <c r="E14" s="11"/>
    </row>
    <row r="15" spans="1:161" s="25" customFormat="1" ht="13.5" customHeight="1" x14ac:dyDescent="0.2">
      <c r="A15" s="37" t="s">
        <v>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46" t="s">
        <v>165</v>
      </c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25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42" t="s">
        <v>9</v>
      </c>
      <c r="B17" s="42"/>
      <c r="C17" s="42"/>
      <c r="D17" s="42"/>
      <c r="E17" s="42"/>
      <c r="F17" s="42" t="s">
        <v>10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11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 t="s">
        <v>16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 t="s">
        <v>12</v>
      </c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9">
        <v>1</v>
      </c>
      <c r="B18" s="40"/>
      <c r="C18" s="40"/>
      <c r="D18" s="40"/>
      <c r="E18" s="41"/>
      <c r="F18" s="39">
        <v>2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1"/>
      <c r="AU18" s="39">
        <v>3</v>
      </c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1"/>
      <c r="BT18" s="39">
        <v>4</v>
      </c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1"/>
      <c r="CS18" s="39">
        <v>5</v>
      </c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1"/>
    </row>
    <row r="19" spans="1:161" s="14" customFormat="1" ht="30" customHeight="1" x14ac:dyDescent="0.2">
      <c r="A19" s="47">
        <v>1</v>
      </c>
      <c r="B19" s="48"/>
      <c r="C19" s="48"/>
      <c r="D19" s="48"/>
      <c r="E19" s="49"/>
      <c r="F19" s="50" t="s">
        <v>18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60"/>
      <c r="AU19" s="52" t="str">
        <f>AU20</f>
        <v>н/у</v>
      </c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4"/>
      <c r="BT19" s="52">
        <f>BT20</f>
        <v>0</v>
      </c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4"/>
      <c r="CS19" s="52">
        <f>CS20</f>
        <v>0</v>
      </c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4"/>
    </row>
    <row r="20" spans="1:161" s="14" customFormat="1" ht="30" customHeight="1" x14ac:dyDescent="0.2">
      <c r="A20" s="47" t="s">
        <v>89</v>
      </c>
      <c r="B20" s="48"/>
      <c r="C20" s="48"/>
      <c r="D20" s="48"/>
      <c r="E20" s="49"/>
      <c r="F20" s="61" t="s">
        <v>19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3"/>
      <c r="AU20" s="43" t="s">
        <v>165</v>
      </c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5"/>
      <c r="BT20" s="43">
        <v>0</v>
      </c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5"/>
      <c r="CS20" s="43">
        <v>0</v>
      </c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5"/>
    </row>
    <row r="21" spans="1:161" s="14" customFormat="1" ht="30" customHeight="1" x14ac:dyDescent="0.2">
      <c r="A21" s="47">
        <v>2</v>
      </c>
      <c r="B21" s="48"/>
      <c r="C21" s="48"/>
      <c r="D21" s="48"/>
      <c r="E21" s="49"/>
      <c r="F21" s="50" t="s">
        <v>20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60"/>
      <c r="AU21" s="52" t="str">
        <f>+AU22</f>
        <v>н/у</v>
      </c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4"/>
      <c r="BT21" s="43">
        <v>0</v>
      </c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5"/>
      <c r="CS21" s="52">
        <v>0</v>
      </c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4"/>
    </row>
    <row r="22" spans="1:161" s="14" customFormat="1" ht="30" customHeight="1" x14ac:dyDescent="0.2">
      <c r="A22" s="47" t="s">
        <v>90</v>
      </c>
      <c r="B22" s="48"/>
      <c r="C22" s="48"/>
      <c r="D22" s="48"/>
      <c r="E22" s="49"/>
      <c r="F22" s="61" t="s">
        <v>21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3"/>
      <c r="AU22" s="43" t="s">
        <v>165</v>
      </c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5"/>
      <c r="BT22" s="43">
        <v>0</v>
      </c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5"/>
      <c r="CS22" s="43">
        <v>0</v>
      </c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5"/>
    </row>
    <row r="23" spans="1:161" s="14" customFormat="1" ht="30" customHeight="1" x14ac:dyDescent="0.2">
      <c r="A23" s="47">
        <v>3</v>
      </c>
      <c r="B23" s="48"/>
      <c r="C23" s="48"/>
      <c r="D23" s="48"/>
      <c r="E23" s="49"/>
      <c r="F23" s="50" t="s">
        <v>22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60"/>
      <c r="AU23" s="52" t="s">
        <v>165</v>
      </c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4"/>
      <c r="BT23" s="43">
        <v>0</v>
      </c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5"/>
      <c r="CS23" s="52">
        <v>0</v>
      </c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4"/>
    </row>
    <row r="24" spans="1:161" s="14" customFormat="1" ht="30" customHeight="1" x14ac:dyDescent="0.2">
      <c r="A24" s="47" t="s">
        <v>91</v>
      </c>
      <c r="B24" s="48"/>
      <c r="C24" s="48"/>
      <c r="D24" s="48"/>
      <c r="E24" s="49"/>
      <c r="F24" s="61" t="s">
        <v>23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3"/>
      <c r="AU24" s="43" t="s">
        <v>165</v>
      </c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5"/>
      <c r="BT24" s="43">
        <v>0</v>
      </c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5"/>
      <c r="CS24" s="43">
        <v>0</v>
      </c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5"/>
    </row>
    <row r="25" spans="1:161" s="14" customFormat="1" ht="30" customHeight="1" x14ac:dyDescent="0.2">
      <c r="A25" s="47" t="s">
        <v>92</v>
      </c>
      <c r="B25" s="48"/>
      <c r="C25" s="48"/>
      <c r="D25" s="48"/>
      <c r="E25" s="49"/>
      <c r="F25" s="61" t="s">
        <v>24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3"/>
      <c r="AU25" s="43" t="s">
        <v>165</v>
      </c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5"/>
      <c r="BT25" s="43">
        <v>0</v>
      </c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5"/>
      <c r="CS25" s="43">
        <v>0</v>
      </c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5"/>
    </row>
    <row r="26" spans="1:161" s="14" customFormat="1" ht="30" customHeight="1" x14ac:dyDescent="0.2">
      <c r="A26" s="47" t="s">
        <v>93</v>
      </c>
      <c r="B26" s="48"/>
      <c r="C26" s="48"/>
      <c r="D26" s="48"/>
      <c r="E26" s="49"/>
      <c r="F26" s="61" t="s">
        <v>25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3"/>
      <c r="AU26" s="43" t="s">
        <v>165</v>
      </c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5"/>
      <c r="BT26" s="43">
        <v>0</v>
      </c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5"/>
      <c r="CS26" s="43">
        <v>0</v>
      </c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5"/>
    </row>
    <row r="27" spans="1:161" s="14" customFormat="1" ht="30" customHeight="1" x14ac:dyDescent="0.2">
      <c r="A27" s="47" t="s">
        <v>94</v>
      </c>
      <c r="B27" s="48"/>
      <c r="C27" s="48"/>
      <c r="D27" s="48"/>
      <c r="E27" s="49"/>
      <c r="F27" s="61" t="s">
        <v>26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3"/>
      <c r="AU27" s="43" t="s">
        <v>165</v>
      </c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5"/>
      <c r="BT27" s="43">
        <v>0</v>
      </c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5"/>
      <c r="CS27" s="43">
        <v>0</v>
      </c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5"/>
    </row>
    <row r="28" spans="1:161" s="14" customFormat="1" ht="30" customHeight="1" x14ac:dyDescent="0.2">
      <c r="A28" s="47">
        <v>4</v>
      </c>
      <c r="B28" s="48"/>
      <c r="C28" s="48"/>
      <c r="D28" s="48"/>
      <c r="E28" s="49"/>
      <c r="F28" s="50" t="s">
        <v>27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60"/>
      <c r="AU28" s="52" t="s">
        <v>165</v>
      </c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4"/>
      <c r="BT28" s="43">
        <v>0</v>
      </c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5"/>
      <c r="CS28" s="52">
        <v>0</v>
      </c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4"/>
    </row>
    <row r="29" spans="1:161" s="14" customFormat="1" ht="30" customHeight="1" x14ac:dyDescent="0.2">
      <c r="A29" s="47" t="s">
        <v>95</v>
      </c>
      <c r="B29" s="48"/>
      <c r="C29" s="48"/>
      <c r="D29" s="48"/>
      <c r="E29" s="49"/>
      <c r="F29" s="61" t="s">
        <v>28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3"/>
      <c r="AU29" s="43" t="s">
        <v>165</v>
      </c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5"/>
      <c r="BT29" s="43">
        <v>0</v>
      </c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5"/>
      <c r="CS29" s="43">
        <v>0</v>
      </c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5"/>
    </row>
    <row r="30" spans="1:161" s="14" customFormat="1" ht="30" customHeight="1" x14ac:dyDescent="0.2">
      <c r="A30" s="47" t="s">
        <v>96</v>
      </c>
      <c r="B30" s="48"/>
      <c r="C30" s="48"/>
      <c r="D30" s="48"/>
      <c r="E30" s="49"/>
      <c r="F30" s="61" t="s">
        <v>29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3"/>
      <c r="AU30" s="43" t="s">
        <v>165</v>
      </c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5"/>
      <c r="BT30" s="43">
        <v>0</v>
      </c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5"/>
      <c r="CS30" s="43">
        <v>0</v>
      </c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5"/>
    </row>
    <row r="31" spans="1:161" s="14" customFormat="1" ht="30" customHeight="1" x14ac:dyDescent="0.2">
      <c r="A31" s="47" t="s">
        <v>97</v>
      </c>
      <c r="B31" s="48"/>
      <c r="C31" s="48"/>
      <c r="D31" s="48"/>
      <c r="E31" s="49"/>
      <c r="F31" s="61" t="s">
        <v>30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3"/>
      <c r="AU31" s="43" t="s">
        <v>165</v>
      </c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5"/>
      <c r="BT31" s="43">
        <v>0</v>
      </c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5"/>
      <c r="CS31" s="43">
        <v>0</v>
      </c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5"/>
    </row>
    <row r="32" spans="1:161" s="14" customFormat="1" ht="30" customHeight="1" x14ac:dyDescent="0.2">
      <c r="A32" s="47">
        <v>5</v>
      </c>
      <c r="B32" s="48"/>
      <c r="C32" s="48"/>
      <c r="D32" s="48"/>
      <c r="E32" s="49"/>
      <c r="F32" s="50" t="s">
        <v>31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60"/>
      <c r="AU32" s="52" t="s">
        <v>165</v>
      </c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4"/>
      <c r="BT32" s="43">
        <v>0</v>
      </c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5"/>
      <c r="CS32" s="52">
        <v>0</v>
      </c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4"/>
    </row>
    <row r="33" spans="1:141" s="14" customFormat="1" ht="36.75" customHeight="1" x14ac:dyDescent="0.2">
      <c r="A33" s="47" t="s">
        <v>98</v>
      </c>
      <c r="B33" s="48"/>
      <c r="C33" s="48"/>
      <c r="D33" s="48"/>
      <c r="E33" s="49"/>
      <c r="F33" s="61" t="s">
        <v>32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3"/>
      <c r="AU33" s="43" t="s">
        <v>165</v>
      </c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5"/>
      <c r="BT33" s="43">
        <v>0</v>
      </c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5"/>
      <c r="CS33" s="43">
        <v>0</v>
      </c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5"/>
    </row>
    <row r="34" spans="1:141" s="14" customFormat="1" ht="38.25" customHeight="1" x14ac:dyDescent="0.2">
      <c r="A34" s="47" t="s">
        <v>99</v>
      </c>
      <c r="B34" s="48"/>
      <c r="C34" s="48"/>
      <c r="D34" s="48"/>
      <c r="E34" s="49"/>
      <c r="F34" s="61" t="s">
        <v>33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3"/>
      <c r="AU34" s="43" t="s">
        <v>165</v>
      </c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5"/>
      <c r="BT34" s="43">
        <v>0</v>
      </c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5"/>
      <c r="CS34" s="43">
        <v>0</v>
      </c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5"/>
    </row>
    <row r="35" spans="1:141" s="14" customFormat="1" ht="30" customHeight="1" x14ac:dyDescent="0.2">
      <c r="A35" s="47">
        <v>6</v>
      </c>
      <c r="B35" s="48"/>
      <c r="C35" s="48"/>
      <c r="D35" s="48"/>
      <c r="E35" s="49"/>
      <c r="F35" s="50" t="s">
        <v>34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60"/>
      <c r="AU35" s="52" t="s">
        <v>165</v>
      </c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4"/>
      <c r="BT35" s="43">
        <v>0</v>
      </c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5"/>
      <c r="CS35" s="52">
        <f>+CS36+CS37+CS38+CS39+CS40+CS41</f>
        <v>0</v>
      </c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4"/>
    </row>
    <row r="36" spans="1:141" s="14" customFormat="1" ht="30" customHeight="1" x14ac:dyDescent="0.2">
      <c r="A36" s="47" t="s">
        <v>100</v>
      </c>
      <c r="B36" s="48"/>
      <c r="C36" s="48"/>
      <c r="D36" s="48"/>
      <c r="E36" s="49"/>
      <c r="F36" s="61" t="s">
        <v>35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3"/>
      <c r="AU36" s="43" t="s">
        <v>165</v>
      </c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5"/>
      <c r="BT36" s="43">
        <v>0</v>
      </c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5"/>
      <c r="CS36" s="43">
        <v>0</v>
      </c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5"/>
    </row>
    <row r="37" spans="1:141" s="14" customFormat="1" ht="30" customHeight="1" x14ac:dyDescent="0.2">
      <c r="A37" s="47" t="s">
        <v>101</v>
      </c>
      <c r="B37" s="48"/>
      <c r="C37" s="48"/>
      <c r="D37" s="48"/>
      <c r="E37" s="49"/>
      <c r="F37" s="61" t="s">
        <v>36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3"/>
      <c r="AU37" s="43" t="s">
        <v>165</v>
      </c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5"/>
      <c r="BT37" s="43">
        <v>0</v>
      </c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5"/>
      <c r="CS37" s="43">
        <v>0</v>
      </c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5"/>
    </row>
    <row r="38" spans="1:141" s="14" customFormat="1" ht="30" customHeight="1" x14ac:dyDescent="0.2">
      <c r="A38" s="47" t="s">
        <v>102</v>
      </c>
      <c r="B38" s="48"/>
      <c r="C38" s="48"/>
      <c r="D38" s="48"/>
      <c r="E38" s="49"/>
      <c r="F38" s="61" t="s">
        <v>37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3"/>
      <c r="AU38" s="43" t="s">
        <v>165</v>
      </c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5"/>
      <c r="BT38" s="43">
        <v>0</v>
      </c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5"/>
      <c r="CS38" s="43">
        <v>0</v>
      </c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5"/>
    </row>
    <row r="39" spans="1:141" s="14" customFormat="1" ht="30" customHeight="1" x14ac:dyDescent="0.2">
      <c r="A39" s="47" t="s">
        <v>103</v>
      </c>
      <c r="B39" s="48"/>
      <c r="C39" s="48"/>
      <c r="D39" s="48"/>
      <c r="E39" s="49"/>
      <c r="F39" s="61" t="s">
        <v>38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3"/>
      <c r="AU39" s="43" t="s">
        <v>165</v>
      </c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5"/>
      <c r="BT39" s="43">
        <v>0</v>
      </c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5"/>
      <c r="CS39" s="43">
        <v>0</v>
      </c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5"/>
    </row>
    <row r="40" spans="1:141" s="14" customFormat="1" ht="30" customHeight="1" x14ac:dyDescent="0.2">
      <c r="A40" s="47" t="s">
        <v>104</v>
      </c>
      <c r="B40" s="48"/>
      <c r="C40" s="48"/>
      <c r="D40" s="48"/>
      <c r="E40" s="49"/>
      <c r="F40" s="61" t="s">
        <v>39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3"/>
      <c r="AU40" s="43" t="s">
        <v>165</v>
      </c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5"/>
      <c r="BT40" s="43">
        <v>0</v>
      </c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5"/>
      <c r="CS40" s="43">
        <v>0</v>
      </c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5"/>
    </row>
    <row r="41" spans="1:141" s="14" customFormat="1" ht="30" customHeight="1" x14ac:dyDescent="0.2">
      <c r="A41" s="47" t="s">
        <v>105</v>
      </c>
      <c r="B41" s="48"/>
      <c r="C41" s="48"/>
      <c r="D41" s="48"/>
      <c r="E41" s="49"/>
      <c r="F41" s="61" t="s">
        <v>40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3"/>
      <c r="AU41" s="43" t="s">
        <v>165</v>
      </c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5"/>
      <c r="BT41" s="43">
        <v>0</v>
      </c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5"/>
      <c r="CS41" s="43">
        <v>0</v>
      </c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5"/>
    </row>
    <row r="42" spans="1:141" s="14" customFormat="1" ht="30" customHeight="1" x14ac:dyDescent="0.2">
      <c r="A42" s="47">
        <v>7</v>
      </c>
      <c r="B42" s="48"/>
      <c r="C42" s="48"/>
      <c r="D42" s="48"/>
      <c r="E42" s="49"/>
      <c r="F42" s="50" t="s">
        <v>41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60"/>
      <c r="AU42" s="43" t="s">
        <v>165</v>
      </c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5"/>
      <c r="BT42" s="43">
        <v>0</v>
      </c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5"/>
      <c r="CS42" s="52">
        <v>0</v>
      </c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4"/>
    </row>
    <row r="43" spans="1:141" s="14" customFormat="1" ht="37.5" customHeight="1" x14ac:dyDescent="0.2">
      <c r="A43" s="47" t="s">
        <v>106</v>
      </c>
      <c r="B43" s="48"/>
      <c r="C43" s="48"/>
      <c r="D43" s="48"/>
      <c r="E43" s="49"/>
      <c r="F43" s="61" t="s">
        <v>42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3"/>
      <c r="AU43" s="43" t="s">
        <v>165</v>
      </c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5"/>
      <c r="BT43" s="43">
        <v>0</v>
      </c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5"/>
      <c r="CS43" s="43">
        <v>0</v>
      </c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5"/>
    </row>
    <row r="44" spans="1:141" s="14" customFormat="1" ht="39" customHeight="1" x14ac:dyDescent="0.2">
      <c r="A44" s="47" t="s">
        <v>107</v>
      </c>
      <c r="B44" s="48"/>
      <c r="C44" s="48"/>
      <c r="D44" s="48"/>
      <c r="E44" s="49"/>
      <c r="F44" s="61" t="s">
        <v>43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3"/>
      <c r="AU44" s="43" t="s">
        <v>165</v>
      </c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5"/>
      <c r="BT44" s="43">
        <v>0</v>
      </c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5"/>
      <c r="CS44" s="43">
        <v>0</v>
      </c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5"/>
    </row>
    <row r="45" spans="1:141" s="14" customFormat="1" ht="30" customHeight="1" x14ac:dyDescent="0.2">
      <c r="A45" s="47" t="s">
        <v>108</v>
      </c>
      <c r="B45" s="48"/>
      <c r="C45" s="48"/>
      <c r="D45" s="48"/>
      <c r="E45" s="49"/>
      <c r="F45" s="61" t="s">
        <v>44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3"/>
      <c r="AU45" s="43" t="s">
        <v>165</v>
      </c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5"/>
      <c r="BT45" s="43">
        <v>0</v>
      </c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5"/>
      <c r="CS45" s="43">
        <v>0</v>
      </c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5"/>
    </row>
    <row r="46" spans="1:141" s="14" customFormat="1" ht="30" customHeight="1" x14ac:dyDescent="0.2">
      <c r="A46" s="47" t="s">
        <v>109</v>
      </c>
      <c r="B46" s="48"/>
      <c r="C46" s="48"/>
      <c r="D46" s="48"/>
      <c r="E46" s="49"/>
      <c r="F46" s="50" t="s">
        <v>45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60"/>
      <c r="AU46" s="43" t="s">
        <v>165</v>
      </c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5"/>
      <c r="BT46" s="43">
        <v>0</v>
      </c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5"/>
      <c r="CS46" s="52">
        <v>0</v>
      </c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27"/>
    </row>
    <row r="47" spans="1:141" s="14" customFormat="1" ht="30" customHeight="1" x14ac:dyDescent="0.2">
      <c r="A47" s="47" t="s">
        <v>110</v>
      </c>
      <c r="B47" s="48"/>
      <c r="C47" s="48"/>
      <c r="D47" s="48"/>
      <c r="E47" s="49"/>
      <c r="F47" s="61" t="s">
        <v>46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3"/>
      <c r="AU47" s="43" t="s">
        <v>165</v>
      </c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5"/>
      <c r="BT47" s="43">
        <v>0</v>
      </c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5"/>
      <c r="CS47" s="43">
        <v>0</v>
      </c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5"/>
    </row>
    <row r="48" spans="1:141" s="14" customFormat="1" ht="30" customHeight="1" x14ac:dyDescent="0.2">
      <c r="A48" s="47" t="s">
        <v>111</v>
      </c>
      <c r="B48" s="48"/>
      <c r="C48" s="48"/>
      <c r="D48" s="48"/>
      <c r="E48" s="49"/>
      <c r="F48" s="61" t="s">
        <v>47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3"/>
      <c r="AU48" s="43" t="s">
        <v>165</v>
      </c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5"/>
      <c r="BT48" s="43">
        <v>0</v>
      </c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5"/>
      <c r="CS48" s="43">
        <v>0</v>
      </c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5"/>
    </row>
    <row r="49" spans="1:141" s="14" customFormat="1" ht="30" customHeight="1" x14ac:dyDescent="0.2">
      <c r="A49" s="47">
        <v>9</v>
      </c>
      <c r="B49" s="48"/>
      <c r="C49" s="48"/>
      <c r="D49" s="48"/>
      <c r="E49" s="49"/>
      <c r="F49" s="50" t="s">
        <v>48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60"/>
      <c r="AU49" s="43" t="s">
        <v>165</v>
      </c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5"/>
      <c r="BT49" s="43">
        <v>0</v>
      </c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5"/>
      <c r="CS49" s="52">
        <v>0</v>
      </c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4"/>
    </row>
    <row r="50" spans="1:141" s="14" customFormat="1" ht="36" customHeight="1" x14ac:dyDescent="0.2">
      <c r="A50" s="47" t="s">
        <v>112</v>
      </c>
      <c r="B50" s="48"/>
      <c r="C50" s="48"/>
      <c r="D50" s="48"/>
      <c r="E50" s="49"/>
      <c r="F50" s="61" t="s">
        <v>49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3"/>
      <c r="AU50" s="43" t="s">
        <v>165</v>
      </c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5"/>
      <c r="BT50" s="43">
        <v>0</v>
      </c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5"/>
      <c r="CS50" s="43">
        <v>0</v>
      </c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5"/>
    </row>
    <row r="51" spans="1:141" s="14" customFormat="1" ht="30" customHeight="1" x14ac:dyDescent="0.2">
      <c r="A51" s="47" t="s">
        <v>113</v>
      </c>
      <c r="B51" s="48"/>
      <c r="C51" s="48"/>
      <c r="D51" s="48"/>
      <c r="E51" s="49"/>
      <c r="F51" s="61" t="s">
        <v>50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3"/>
      <c r="AU51" s="43" t="s">
        <v>165</v>
      </c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5"/>
      <c r="BT51" s="43">
        <v>0</v>
      </c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5"/>
      <c r="CS51" s="43">
        <v>0</v>
      </c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5"/>
    </row>
    <row r="52" spans="1:141" s="14" customFormat="1" ht="30" customHeight="1" x14ac:dyDescent="0.2">
      <c r="A52" s="47" t="s">
        <v>114</v>
      </c>
      <c r="B52" s="48"/>
      <c r="C52" s="48"/>
      <c r="D52" s="48"/>
      <c r="E52" s="49"/>
      <c r="F52" s="61" t="s">
        <v>51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3"/>
      <c r="AU52" s="43" t="s">
        <v>165</v>
      </c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5"/>
      <c r="BT52" s="43">
        <v>0</v>
      </c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5"/>
      <c r="CS52" s="43">
        <v>0</v>
      </c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5"/>
    </row>
    <row r="53" spans="1:141" s="14" customFormat="1" ht="30" customHeight="1" x14ac:dyDescent="0.2">
      <c r="A53" s="47" t="s">
        <v>115</v>
      </c>
      <c r="B53" s="48"/>
      <c r="C53" s="48"/>
      <c r="D53" s="48"/>
      <c r="E53" s="49"/>
      <c r="F53" s="61" t="s">
        <v>52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3"/>
      <c r="AU53" s="43" t="s">
        <v>165</v>
      </c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5"/>
      <c r="BT53" s="43">
        <v>0</v>
      </c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5"/>
      <c r="CS53" s="43">
        <v>0</v>
      </c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5"/>
    </row>
    <row r="54" spans="1:141" s="14" customFormat="1" ht="30" customHeight="1" x14ac:dyDescent="0.2">
      <c r="A54" s="47">
        <v>10</v>
      </c>
      <c r="B54" s="48"/>
      <c r="C54" s="48"/>
      <c r="D54" s="48"/>
      <c r="E54" s="49"/>
      <c r="F54" s="50" t="s">
        <v>53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60"/>
      <c r="AU54" s="43" t="s">
        <v>165</v>
      </c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5"/>
      <c r="BT54" s="43">
        <v>0</v>
      </c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5"/>
      <c r="CS54" s="52">
        <v>0</v>
      </c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4"/>
    </row>
    <row r="55" spans="1:141" s="14" customFormat="1" ht="30" customHeight="1" x14ac:dyDescent="0.2">
      <c r="A55" s="47" t="s">
        <v>116</v>
      </c>
      <c r="B55" s="48"/>
      <c r="C55" s="48"/>
      <c r="D55" s="48"/>
      <c r="E55" s="49"/>
      <c r="F55" s="61" t="s">
        <v>54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3"/>
      <c r="AU55" s="43" t="s">
        <v>165</v>
      </c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5"/>
      <c r="BT55" s="43">
        <v>0</v>
      </c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5"/>
      <c r="CS55" s="43">
        <v>0</v>
      </c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5"/>
    </row>
    <row r="56" spans="1:141" s="14" customFormat="1" ht="30" customHeight="1" x14ac:dyDescent="0.2">
      <c r="A56" s="47" t="s">
        <v>117</v>
      </c>
      <c r="B56" s="48"/>
      <c r="C56" s="48"/>
      <c r="D56" s="48"/>
      <c r="E56" s="49"/>
      <c r="F56" s="61" t="s">
        <v>55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3"/>
      <c r="AU56" s="43" t="s">
        <v>165</v>
      </c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5"/>
      <c r="BT56" s="43">
        <v>0</v>
      </c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5"/>
      <c r="CS56" s="43">
        <v>0</v>
      </c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5"/>
    </row>
    <row r="57" spans="1:141" s="14" customFormat="1" ht="30" customHeight="1" x14ac:dyDescent="0.2">
      <c r="A57" s="47">
        <v>11</v>
      </c>
      <c r="B57" s="48"/>
      <c r="C57" s="48"/>
      <c r="D57" s="48"/>
      <c r="E57" s="49"/>
      <c r="F57" s="50" t="s">
        <v>56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60"/>
      <c r="AU57" s="43" t="s">
        <v>165</v>
      </c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5"/>
      <c r="BT57" s="43">
        <v>0</v>
      </c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5"/>
      <c r="CS57" s="52">
        <v>0</v>
      </c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4"/>
    </row>
    <row r="58" spans="1:141" s="14" customFormat="1" ht="36.75" customHeight="1" x14ac:dyDescent="0.2">
      <c r="A58" s="47" t="s">
        <v>118</v>
      </c>
      <c r="B58" s="48"/>
      <c r="C58" s="48"/>
      <c r="D58" s="48"/>
      <c r="E58" s="49"/>
      <c r="F58" s="61" t="s">
        <v>57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3"/>
      <c r="AU58" s="43" t="s">
        <v>165</v>
      </c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5"/>
      <c r="BT58" s="43">
        <v>0</v>
      </c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5"/>
      <c r="CS58" s="43">
        <v>0</v>
      </c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5"/>
    </row>
    <row r="59" spans="1:141" s="14" customFormat="1" ht="30" customHeight="1" x14ac:dyDescent="0.2">
      <c r="A59" s="47" t="s">
        <v>119</v>
      </c>
      <c r="B59" s="48"/>
      <c r="C59" s="48"/>
      <c r="D59" s="48"/>
      <c r="E59" s="49"/>
      <c r="F59" s="61" t="s">
        <v>58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3"/>
      <c r="AU59" s="43" t="s">
        <v>165</v>
      </c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5"/>
      <c r="BT59" s="43">
        <v>0</v>
      </c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5"/>
      <c r="CS59" s="43">
        <v>0</v>
      </c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5"/>
    </row>
    <row r="60" spans="1:141" s="14" customFormat="1" ht="30" customHeight="1" x14ac:dyDescent="0.2">
      <c r="A60" s="47">
        <v>12</v>
      </c>
      <c r="B60" s="48"/>
      <c r="C60" s="48"/>
      <c r="D60" s="48"/>
      <c r="E60" s="49"/>
      <c r="F60" s="50" t="s">
        <v>59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60"/>
      <c r="AU60" s="43" t="s">
        <v>165</v>
      </c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5"/>
      <c r="BT60" s="43">
        <v>0</v>
      </c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5"/>
      <c r="CS60" s="52">
        <v>0</v>
      </c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4"/>
    </row>
    <row r="61" spans="1:141" s="14" customFormat="1" ht="35.25" customHeight="1" x14ac:dyDescent="0.2">
      <c r="A61" s="47" t="s">
        <v>120</v>
      </c>
      <c r="B61" s="48"/>
      <c r="C61" s="48"/>
      <c r="D61" s="48"/>
      <c r="E61" s="49"/>
      <c r="F61" s="61" t="s">
        <v>60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3"/>
      <c r="AU61" s="43" t="s">
        <v>165</v>
      </c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5"/>
      <c r="BT61" s="43">
        <v>0</v>
      </c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5"/>
      <c r="CS61" s="43">
        <v>0</v>
      </c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5"/>
    </row>
    <row r="62" spans="1:141" s="14" customFormat="1" ht="30" customHeight="1" x14ac:dyDescent="0.2">
      <c r="A62" s="47" t="s">
        <v>121</v>
      </c>
      <c r="B62" s="48"/>
      <c r="C62" s="48"/>
      <c r="D62" s="48"/>
      <c r="E62" s="49"/>
      <c r="F62" s="61" t="s">
        <v>61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3"/>
      <c r="AU62" s="43" t="s">
        <v>165</v>
      </c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5"/>
      <c r="BT62" s="43">
        <v>0</v>
      </c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5"/>
      <c r="CS62" s="43">
        <v>0</v>
      </c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5"/>
    </row>
    <row r="63" spans="1:141" s="14" customFormat="1" ht="30" customHeight="1" x14ac:dyDescent="0.2">
      <c r="A63" s="47">
        <v>13</v>
      </c>
      <c r="B63" s="48"/>
      <c r="C63" s="48"/>
      <c r="D63" s="48"/>
      <c r="E63" s="49"/>
      <c r="F63" s="50" t="s">
        <v>62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60"/>
      <c r="AU63" s="43" t="s">
        <v>165</v>
      </c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5"/>
      <c r="BT63" s="43">
        <v>0</v>
      </c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5"/>
      <c r="CS63" s="52">
        <v>0</v>
      </c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4"/>
    </row>
    <row r="64" spans="1:141" s="14" customFormat="1" ht="36.75" customHeight="1" x14ac:dyDescent="0.2">
      <c r="A64" s="47" t="s">
        <v>122</v>
      </c>
      <c r="B64" s="48"/>
      <c r="C64" s="48"/>
      <c r="D64" s="48"/>
      <c r="E64" s="49"/>
      <c r="F64" s="61" t="s">
        <v>63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3"/>
      <c r="AU64" s="43" t="s">
        <v>165</v>
      </c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5"/>
      <c r="BT64" s="43">
        <v>0</v>
      </c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5"/>
      <c r="CS64" s="43">
        <v>0</v>
      </c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5"/>
    </row>
    <row r="65" spans="1:141" s="14" customFormat="1" ht="30" customHeight="1" x14ac:dyDescent="0.2">
      <c r="A65" s="47" t="s">
        <v>123</v>
      </c>
      <c r="B65" s="48"/>
      <c r="C65" s="48"/>
      <c r="D65" s="48"/>
      <c r="E65" s="49"/>
      <c r="F65" s="61" t="s">
        <v>64</v>
      </c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3"/>
      <c r="AU65" s="43" t="s">
        <v>165</v>
      </c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5"/>
      <c r="BT65" s="43">
        <v>0</v>
      </c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5"/>
      <c r="CS65" s="43">
        <v>0</v>
      </c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5"/>
    </row>
    <row r="66" spans="1:141" s="14" customFormat="1" ht="30" customHeight="1" x14ac:dyDescent="0.2">
      <c r="A66" s="47" t="s">
        <v>124</v>
      </c>
      <c r="B66" s="48"/>
      <c r="C66" s="48"/>
      <c r="D66" s="48"/>
      <c r="E66" s="49"/>
      <c r="F66" s="61" t="s">
        <v>65</v>
      </c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3"/>
      <c r="AU66" s="43" t="s">
        <v>165</v>
      </c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5"/>
      <c r="BT66" s="43">
        <v>0</v>
      </c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5"/>
      <c r="CS66" s="43">
        <v>0</v>
      </c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5"/>
    </row>
    <row r="67" spans="1:141" s="14" customFormat="1" ht="30" customHeight="1" x14ac:dyDescent="0.2">
      <c r="A67" s="47">
        <v>14</v>
      </c>
      <c r="B67" s="48"/>
      <c r="C67" s="48"/>
      <c r="D67" s="48"/>
      <c r="E67" s="49"/>
      <c r="F67" s="50" t="s">
        <v>140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60"/>
      <c r="AU67" s="43" t="s">
        <v>165</v>
      </c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5"/>
      <c r="BT67" s="43">
        <v>0</v>
      </c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5"/>
      <c r="CS67" s="52">
        <v>0</v>
      </c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4"/>
    </row>
    <row r="68" spans="1:141" s="14" customFormat="1" ht="30" customHeight="1" x14ac:dyDescent="0.2">
      <c r="A68" s="47" t="s">
        <v>125</v>
      </c>
      <c r="B68" s="48"/>
      <c r="C68" s="48"/>
      <c r="D68" s="48"/>
      <c r="E68" s="49"/>
      <c r="F68" s="61" t="s">
        <v>66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3"/>
      <c r="AU68" s="43" t="s">
        <v>165</v>
      </c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5"/>
      <c r="BT68" s="43">
        <v>0</v>
      </c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5"/>
      <c r="CS68" s="43">
        <v>0</v>
      </c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5"/>
    </row>
    <row r="69" spans="1:141" s="14" customFormat="1" ht="30" customHeight="1" x14ac:dyDescent="0.2">
      <c r="A69" s="47">
        <v>15</v>
      </c>
      <c r="B69" s="48"/>
      <c r="C69" s="48"/>
      <c r="D69" s="48"/>
      <c r="E69" s="49"/>
      <c r="F69" s="50" t="s">
        <v>67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60"/>
      <c r="AU69" s="43" t="s">
        <v>165</v>
      </c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5"/>
      <c r="BT69" s="43">
        <v>0</v>
      </c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5"/>
      <c r="CS69" s="52">
        <v>0</v>
      </c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4"/>
    </row>
    <row r="70" spans="1:141" s="14" customFormat="1" ht="37.5" customHeight="1" x14ac:dyDescent="0.2">
      <c r="A70" s="47" t="s">
        <v>126</v>
      </c>
      <c r="B70" s="48"/>
      <c r="C70" s="48"/>
      <c r="D70" s="48"/>
      <c r="E70" s="49"/>
      <c r="F70" s="61" t="s">
        <v>68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3"/>
      <c r="AU70" s="43" t="s">
        <v>165</v>
      </c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5"/>
      <c r="BT70" s="43">
        <v>0</v>
      </c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5"/>
      <c r="CS70" s="43">
        <v>0</v>
      </c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5"/>
    </row>
    <row r="71" spans="1:141" s="14" customFormat="1" ht="30" customHeight="1" x14ac:dyDescent="0.2">
      <c r="A71" s="47">
        <v>16</v>
      </c>
      <c r="B71" s="48"/>
      <c r="C71" s="48"/>
      <c r="D71" s="48"/>
      <c r="E71" s="49"/>
      <c r="F71" s="50" t="s">
        <v>69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60"/>
      <c r="AU71" s="43" t="s">
        <v>165</v>
      </c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5"/>
      <c r="BT71" s="43">
        <v>0</v>
      </c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5"/>
      <c r="CS71" s="52">
        <v>0</v>
      </c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27"/>
    </row>
    <row r="72" spans="1:141" s="14" customFormat="1" ht="30" customHeight="1" x14ac:dyDescent="0.2">
      <c r="A72" s="47" t="s">
        <v>127</v>
      </c>
      <c r="B72" s="48"/>
      <c r="C72" s="48"/>
      <c r="D72" s="48"/>
      <c r="E72" s="49"/>
      <c r="F72" s="61" t="s">
        <v>70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3"/>
      <c r="AU72" s="43" t="s">
        <v>165</v>
      </c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5"/>
      <c r="BT72" s="43">
        <v>0</v>
      </c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5"/>
      <c r="CS72" s="43">
        <v>0</v>
      </c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5"/>
    </row>
    <row r="73" spans="1:141" s="14" customFormat="1" ht="30" customHeight="1" x14ac:dyDescent="0.2">
      <c r="A73" s="47" t="s">
        <v>128</v>
      </c>
      <c r="B73" s="48"/>
      <c r="C73" s="48"/>
      <c r="D73" s="48"/>
      <c r="E73" s="49"/>
      <c r="F73" s="61" t="s">
        <v>71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3"/>
      <c r="AU73" s="43" t="s">
        <v>165</v>
      </c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5"/>
      <c r="BT73" s="43">
        <v>0</v>
      </c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5"/>
      <c r="CS73" s="43">
        <v>0</v>
      </c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5"/>
    </row>
    <row r="74" spans="1:141" s="14" customFormat="1" ht="30" customHeight="1" x14ac:dyDescent="0.2">
      <c r="A74" s="47" t="s">
        <v>129</v>
      </c>
      <c r="B74" s="48"/>
      <c r="C74" s="48"/>
      <c r="D74" s="48"/>
      <c r="E74" s="49"/>
      <c r="F74" s="61" t="s">
        <v>72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3"/>
      <c r="AU74" s="43" t="s">
        <v>165</v>
      </c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5"/>
      <c r="BT74" s="43">
        <v>0</v>
      </c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5"/>
      <c r="CS74" s="43">
        <v>0</v>
      </c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5"/>
    </row>
    <row r="75" spans="1:141" s="14" customFormat="1" ht="30" customHeight="1" x14ac:dyDescent="0.2">
      <c r="A75" s="47">
        <v>17</v>
      </c>
      <c r="B75" s="48"/>
      <c r="C75" s="48"/>
      <c r="D75" s="48"/>
      <c r="E75" s="49"/>
      <c r="F75" s="50" t="s">
        <v>73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60"/>
      <c r="AU75" s="43" t="s">
        <v>165</v>
      </c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5"/>
      <c r="BT75" s="43">
        <v>0</v>
      </c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5"/>
      <c r="CS75" s="52">
        <v>0</v>
      </c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4"/>
    </row>
    <row r="76" spans="1:141" s="14" customFormat="1" ht="30" customHeight="1" x14ac:dyDescent="0.2">
      <c r="A76" s="47" t="s">
        <v>130</v>
      </c>
      <c r="B76" s="48"/>
      <c r="C76" s="48"/>
      <c r="D76" s="48"/>
      <c r="E76" s="49"/>
      <c r="F76" s="61" t="s">
        <v>74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3"/>
      <c r="AU76" s="43" t="s">
        <v>165</v>
      </c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5"/>
      <c r="BT76" s="43">
        <v>0</v>
      </c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5"/>
      <c r="CS76" s="43">
        <v>0</v>
      </c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5"/>
    </row>
    <row r="77" spans="1:141" s="14" customFormat="1" ht="37.5" customHeight="1" x14ac:dyDescent="0.2">
      <c r="A77" s="47" t="s">
        <v>131</v>
      </c>
      <c r="B77" s="48"/>
      <c r="C77" s="48"/>
      <c r="D77" s="48"/>
      <c r="E77" s="49"/>
      <c r="F77" s="61" t="s">
        <v>75</v>
      </c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3"/>
      <c r="AU77" s="43" t="s">
        <v>165</v>
      </c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5"/>
      <c r="BT77" s="43">
        <v>0</v>
      </c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5"/>
      <c r="CS77" s="43">
        <v>0</v>
      </c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5"/>
    </row>
    <row r="78" spans="1:141" s="14" customFormat="1" ht="30" customHeight="1" x14ac:dyDescent="0.2">
      <c r="A78" s="47">
        <v>18</v>
      </c>
      <c r="B78" s="48"/>
      <c r="C78" s="48"/>
      <c r="D78" s="48"/>
      <c r="E78" s="49"/>
      <c r="F78" s="50" t="s">
        <v>76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60"/>
      <c r="AU78" s="43" t="s">
        <v>165</v>
      </c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5"/>
      <c r="BT78" s="43">
        <v>0</v>
      </c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5"/>
      <c r="CS78" s="52">
        <v>0</v>
      </c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4"/>
    </row>
    <row r="79" spans="1:141" s="14" customFormat="1" ht="30" customHeight="1" x14ac:dyDescent="0.2">
      <c r="A79" s="47" t="s">
        <v>132</v>
      </c>
      <c r="B79" s="48"/>
      <c r="C79" s="48"/>
      <c r="D79" s="48"/>
      <c r="E79" s="49"/>
      <c r="F79" s="61" t="s">
        <v>77</v>
      </c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3"/>
      <c r="AU79" s="43" t="s">
        <v>165</v>
      </c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5"/>
      <c r="BT79" s="43">
        <v>0</v>
      </c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5"/>
      <c r="CS79" s="43">
        <v>0</v>
      </c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5"/>
    </row>
    <row r="80" spans="1:141" s="14" customFormat="1" ht="30" customHeight="1" x14ac:dyDescent="0.2">
      <c r="A80" s="47">
        <v>19</v>
      </c>
      <c r="B80" s="48"/>
      <c r="C80" s="48"/>
      <c r="D80" s="48"/>
      <c r="E80" s="49"/>
      <c r="F80" s="50" t="s">
        <v>78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60"/>
      <c r="AU80" s="43" t="s">
        <v>165</v>
      </c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5"/>
      <c r="BT80" s="43">
        <v>0</v>
      </c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5"/>
      <c r="CS80" s="52">
        <v>0</v>
      </c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4"/>
    </row>
    <row r="81" spans="1:141" s="14" customFormat="1" ht="30" customHeight="1" x14ac:dyDescent="0.2">
      <c r="A81" s="47" t="s">
        <v>133</v>
      </c>
      <c r="B81" s="48"/>
      <c r="C81" s="48"/>
      <c r="D81" s="48"/>
      <c r="E81" s="49"/>
      <c r="F81" s="61" t="s">
        <v>79</v>
      </c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3"/>
      <c r="AU81" s="43" t="s">
        <v>165</v>
      </c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5"/>
      <c r="BT81" s="43">
        <v>0</v>
      </c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5"/>
      <c r="CS81" s="43">
        <v>0</v>
      </c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5"/>
    </row>
    <row r="82" spans="1:141" s="14" customFormat="1" ht="30" customHeight="1" x14ac:dyDescent="0.2">
      <c r="A82" s="47">
        <v>20</v>
      </c>
      <c r="B82" s="48"/>
      <c r="C82" s="48"/>
      <c r="D82" s="48"/>
      <c r="E82" s="49"/>
      <c r="F82" s="50" t="s">
        <v>80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60"/>
      <c r="AU82" s="43" t="s">
        <v>165</v>
      </c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5"/>
      <c r="BT82" s="43">
        <v>0</v>
      </c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5"/>
      <c r="CS82" s="52">
        <v>0</v>
      </c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4"/>
    </row>
    <row r="83" spans="1:141" s="14" customFormat="1" ht="30" customHeight="1" x14ac:dyDescent="0.2">
      <c r="A83" s="47" t="s">
        <v>134</v>
      </c>
      <c r="B83" s="48"/>
      <c r="C83" s="48"/>
      <c r="D83" s="48"/>
      <c r="E83" s="49"/>
      <c r="F83" s="61" t="s">
        <v>81</v>
      </c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3"/>
      <c r="AU83" s="43" t="s">
        <v>165</v>
      </c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5"/>
      <c r="BT83" s="43">
        <v>0</v>
      </c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5"/>
      <c r="CS83" s="43">
        <v>0</v>
      </c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5"/>
    </row>
    <row r="84" spans="1:141" s="14" customFormat="1" ht="30" customHeight="1" x14ac:dyDescent="0.2">
      <c r="A84" s="47" t="s">
        <v>135</v>
      </c>
      <c r="B84" s="48"/>
      <c r="C84" s="48"/>
      <c r="D84" s="48"/>
      <c r="E84" s="49"/>
      <c r="F84" s="61" t="s">
        <v>82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3"/>
      <c r="AU84" s="43" t="s">
        <v>165</v>
      </c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5"/>
      <c r="BT84" s="43">
        <v>0</v>
      </c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5"/>
      <c r="CS84" s="43">
        <v>0</v>
      </c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5"/>
    </row>
    <row r="85" spans="1:141" s="14" customFormat="1" ht="30" customHeight="1" x14ac:dyDescent="0.2">
      <c r="A85" s="47" t="s">
        <v>136</v>
      </c>
      <c r="B85" s="48"/>
      <c r="C85" s="48"/>
      <c r="D85" s="48"/>
      <c r="E85" s="49"/>
      <c r="F85" s="61" t="s">
        <v>83</v>
      </c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3"/>
      <c r="AU85" s="43" t="s">
        <v>165</v>
      </c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5"/>
      <c r="BT85" s="43">
        <v>0</v>
      </c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5"/>
      <c r="CS85" s="43">
        <v>0</v>
      </c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5"/>
    </row>
    <row r="86" spans="1:141" s="14" customFormat="1" ht="30" customHeight="1" x14ac:dyDescent="0.2">
      <c r="A86" s="47" t="s">
        <v>137</v>
      </c>
      <c r="B86" s="48"/>
      <c r="C86" s="48"/>
      <c r="D86" s="48"/>
      <c r="E86" s="49"/>
      <c r="F86" s="61" t="s">
        <v>84</v>
      </c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3"/>
      <c r="AU86" s="43" t="s">
        <v>165</v>
      </c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5"/>
      <c r="BT86" s="43">
        <v>0</v>
      </c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5"/>
      <c r="CS86" s="43">
        <v>0</v>
      </c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5"/>
    </row>
    <row r="87" spans="1:141" s="14" customFormat="1" ht="30" customHeight="1" x14ac:dyDescent="0.2">
      <c r="A87" s="47">
        <v>21</v>
      </c>
      <c r="B87" s="48"/>
      <c r="C87" s="48"/>
      <c r="D87" s="48"/>
      <c r="E87" s="49"/>
      <c r="F87" s="50" t="s">
        <v>85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60"/>
      <c r="AU87" s="43" t="s">
        <v>165</v>
      </c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5"/>
      <c r="BT87" s="43">
        <v>0</v>
      </c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5"/>
      <c r="CS87" s="52">
        <v>0</v>
      </c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4"/>
    </row>
    <row r="88" spans="1:141" s="14" customFormat="1" ht="30" customHeight="1" x14ac:dyDescent="0.2">
      <c r="A88" s="47" t="s">
        <v>138</v>
      </c>
      <c r="B88" s="48"/>
      <c r="C88" s="48"/>
      <c r="D88" s="48"/>
      <c r="E88" s="49"/>
      <c r="F88" s="61" t="s">
        <v>86</v>
      </c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3"/>
      <c r="AU88" s="43" t="s">
        <v>165</v>
      </c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5"/>
      <c r="BT88" s="43">
        <v>0</v>
      </c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5"/>
      <c r="CS88" s="43">
        <v>0</v>
      </c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5"/>
    </row>
    <row r="89" spans="1:141" s="14" customFormat="1" ht="30" customHeight="1" x14ac:dyDescent="0.2">
      <c r="A89" s="47" t="s">
        <v>139</v>
      </c>
      <c r="B89" s="48"/>
      <c r="C89" s="48"/>
      <c r="D89" s="48"/>
      <c r="E89" s="49"/>
      <c r="F89" s="61" t="s">
        <v>87</v>
      </c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3"/>
      <c r="AU89" s="43" t="s">
        <v>165</v>
      </c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5"/>
      <c r="BT89" s="43">
        <v>0</v>
      </c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5"/>
      <c r="CS89" s="43">
        <v>0</v>
      </c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5"/>
    </row>
    <row r="90" spans="1:141" s="14" customFormat="1" ht="30" customHeight="1" x14ac:dyDescent="0.2">
      <c r="A90" s="47">
        <v>22</v>
      </c>
      <c r="B90" s="48"/>
      <c r="C90" s="48"/>
      <c r="D90" s="48"/>
      <c r="E90" s="49"/>
      <c r="F90" s="50" t="s">
        <v>88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43" t="s">
        <v>165</v>
      </c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5"/>
      <c r="BT90" s="43">
        <v>0</v>
      </c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5"/>
      <c r="CS90" s="43">
        <v>0</v>
      </c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5"/>
    </row>
    <row r="91" spans="1:141" s="14" customFormat="1" ht="30" customHeight="1" x14ac:dyDescent="0.2">
      <c r="A91" s="47">
        <v>23</v>
      </c>
      <c r="B91" s="48"/>
      <c r="C91" s="48"/>
      <c r="D91" s="48"/>
      <c r="E91" s="49"/>
      <c r="F91" s="50" t="s">
        <v>166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43" t="s">
        <v>165</v>
      </c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5"/>
      <c r="BT91" s="43">
        <v>0</v>
      </c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5"/>
      <c r="CS91" s="43">
        <v>0</v>
      </c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5"/>
    </row>
    <row r="92" spans="1:141" s="18" customFormat="1" ht="18" customHeight="1" x14ac:dyDescent="0.2">
      <c r="A92" s="55" t="s">
        <v>13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7"/>
      <c r="AU92" s="43" t="s">
        <v>165</v>
      </c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5"/>
      <c r="BT92" s="52">
        <f>BT19+BT21+BT23+BT28+BT32+BT35+BT42+BT46+BT49+BT54+BT57+BT60+BT63+BT67+BT69+BT71+BT75+BT78+BT80+BT82+BT87+BT90</f>
        <v>0</v>
      </c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4"/>
      <c r="CS92" s="52">
        <v>0</v>
      </c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4"/>
    </row>
    <row r="93" spans="1:141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</sheetData>
  <mergeCells count="397">
    <mergeCell ref="A90:E90"/>
    <mergeCell ref="F90:AT90"/>
    <mergeCell ref="AU90:BS90"/>
    <mergeCell ref="BT90:CR90"/>
    <mergeCell ref="CS90:EK90"/>
    <mergeCell ref="A92:AT92"/>
    <mergeCell ref="AU92:BS92"/>
    <mergeCell ref="BT92:CR92"/>
    <mergeCell ref="CS92:EK92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J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6:E46"/>
    <mergeCell ref="F46:AT46"/>
    <mergeCell ref="AU46:BS46"/>
    <mergeCell ref="BT46:CR46"/>
    <mergeCell ref="CS46:EJ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ageMargins left="0.59055118110236227" right="0.51181102362204722" top="0.78740157480314965" bottom="0.39370078740157483" header="0.19685039370078741" footer="0.19685039370078741"/>
  <pageSetup paperSize="9" scale="9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09797-AB47-4D01-BF25-A23F2127FEBA}">
  <dimension ref="A1:FE92"/>
  <sheetViews>
    <sheetView topLeftCell="A86" zoomScaleNormal="100" zoomScaleSheetLayoutView="100" workbookViewId="0">
      <selection activeCell="AP108" sqref="AP108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14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2" t="s">
        <v>17</v>
      </c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5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26" customFormat="1" ht="1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pans="1:161" s="16" customFormat="1" ht="15" x14ac:dyDescent="0.25">
      <c r="A7" s="31" t="s">
        <v>15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28" t="s">
        <v>141</v>
      </c>
      <c r="CZ7" s="28"/>
      <c r="DA7" s="28"/>
      <c r="DB7" s="28"/>
      <c r="DC7" s="29" t="s">
        <v>1</v>
      </c>
      <c r="DD7" s="29"/>
      <c r="DE7" s="30" t="s">
        <v>142</v>
      </c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3" t="s">
        <v>2</v>
      </c>
      <c r="DZ7" s="33"/>
      <c r="EA7" s="33"/>
      <c r="EB7" s="33"/>
      <c r="EC7" s="33"/>
      <c r="ED7" s="28" t="s">
        <v>143</v>
      </c>
      <c r="EE7" s="28"/>
      <c r="EF7" s="28"/>
      <c r="EG7" s="28"/>
      <c r="EH7" s="29" t="s">
        <v>1</v>
      </c>
      <c r="EI7" s="29"/>
      <c r="EJ7" s="30" t="s">
        <v>144</v>
      </c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</row>
    <row r="8" spans="1:161" s="9" customFormat="1" ht="12.75" customHeight="1" x14ac:dyDescent="0.2"/>
    <row r="9" spans="1:161" s="12" customFormat="1" ht="13.5" customHeight="1" x14ac:dyDescent="0.2">
      <c r="A9" s="58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9" t="s">
        <v>145</v>
      </c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</row>
    <row r="10" spans="1:161" s="9" customFormat="1" x14ac:dyDescent="0.2"/>
    <row r="11" spans="1:161" s="12" customFormat="1" ht="13.5" customHeight="1" x14ac:dyDescent="0.2">
      <c r="A11" s="58" t="s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9" t="s">
        <v>146</v>
      </c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1" s="10" customFormat="1" x14ac:dyDescent="0.2"/>
    <row r="13" spans="1:161" s="25" customFormat="1" ht="13.5" customHeight="1" x14ac:dyDescent="0.2">
      <c r="A13" s="37" t="s">
        <v>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8" t="s">
        <v>163</v>
      </c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</row>
    <row r="14" spans="1:161" s="10" customFormat="1" ht="12.75" customHeight="1" x14ac:dyDescent="0.2">
      <c r="B14" s="11"/>
      <c r="C14" s="11"/>
      <c r="D14" s="11"/>
      <c r="E14" s="11"/>
    </row>
    <row r="15" spans="1:161" s="25" customFormat="1" ht="13.5" customHeight="1" x14ac:dyDescent="0.2">
      <c r="A15" s="37" t="s">
        <v>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46" t="s">
        <v>165</v>
      </c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25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42" t="s">
        <v>9</v>
      </c>
      <c r="B17" s="42"/>
      <c r="C17" s="42"/>
      <c r="D17" s="42"/>
      <c r="E17" s="42"/>
      <c r="F17" s="42" t="s">
        <v>10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11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 t="s">
        <v>16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 t="s">
        <v>12</v>
      </c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9">
        <v>1</v>
      </c>
      <c r="B18" s="40"/>
      <c r="C18" s="40"/>
      <c r="D18" s="40"/>
      <c r="E18" s="41"/>
      <c r="F18" s="39">
        <v>2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1"/>
      <c r="AU18" s="39">
        <v>3</v>
      </c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1"/>
      <c r="BT18" s="39">
        <v>4</v>
      </c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1"/>
      <c r="CS18" s="39">
        <v>5</v>
      </c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1"/>
    </row>
    <row r="19" spans="1:161" s="14" customFormat="1" ht="30" customHeight="1" x14ac:dyDescent="0.2">
      <c r="A19" s="47">
        <v>1</v>
      </c>
      <c r="B19" s="48"/>
      <c r="C19" s="48"/>
      <c r="D19" s="48"/>
      <c r="E19" s="49"/>
      <c r="F19" s="50" t="s">
        <v>18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60"/>
      <c r="AU19" s="52" t="str">
        <f>AU20</f>
        <v>н/у</v>
      </c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4"/>
      <c r="BT19" s="52">
        <f>BT20</f>
        <v>0</v>
      </c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4"/>
      <c r="CS19" s="52">
        <f>CS20</f>
        <v>0</v>
      </c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4"/>
    </row>
    <row r="20" spans="1:161" s="14" customFormat="1" ht="30" customHeight="1" x14ac:dyDescent="0.2">
      <c r="A20" s="47" t="s">
        <v>89</v>
      </c>
      <c r="B20" s="48"/>
      <c r="C20" s="48"/>
      <c r="D20" s="48"/>
      <c r="E20" s="49"/>
      <c r="F20" s="61" t="s">
        <v>19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3"/>
      <c r="AU20" s="43" t="s">
        <v>165</v>
      </c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5"/>
      <c r="BT20" s="43">
        <v>0</v>
      </c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5"/>
      <c r="CS20" s="43">
        <v>0</v>
      </c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5"/>
    </row>
    <row r="21" spans="1:161" s="14" customFormat="1" ht="30" customHeight="1" x14ac:dyDescent="0.2">
      <c r="A21" s="47">
        <v>2</v>
      </c>
      <c r="B21" s="48"/>
      <c r="C21" s="48"/>
      <c r="D21" s="48"/>
      <c r="E21" s="49"/>
      <c r="F21" s="50" t="s">
        <v>20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60"/>
      <c r="AU21" s="52" t="str">
        <f>+AU22</f>
        <v>н/у</v>
      </c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4"/>
      <c r="BT21" s="52">
        <v>0</v>
      </c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4"/>
      <c r="CS21" s="43">
        <v>0</v>
      </c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5"/>
    </row>
    <row r="22" spans="1:161" s="14" customFormat="1" ht="30" customHeight="1" x14ac:dyDescent="0.2">
      <c r="A22" s="47" t="s">
        <v>90</v>
      </c>
      <c r="B22" s="48"/>
      <c r="C22" s="48"/>
      <c r="D22" s="48"/>
      <c r="E22" s="49"/>
      <c r="F22" s="61" t="s">
        <v>21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3"/>
      <c r="AU22" s="43" t="s">
        <v>165</v>
      </c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5"/>
      <c r="BT22" s="43">
        <v>0</v>
      </c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5"/>
      <c r="CS22" s="43">
        <v>0</v>
      </c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5"/>
    </row>
    <row r="23" spans="1:161" s="14" customFormat="1" ht="30" customHeight="1" x14ac:dyDescent="0.2">
      <c r="A23" s="47">
        <v>3</v>
      </c>
      <c r="B23" s="48"/>
      <c r="C23" s="48"/>
      <c r="D23" s="48"/>
      <c r="E23" s="49"/>
      <c r="F23" s="50" t="s">
        <v>22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60"/>
      <c r="AU23" s="52" t="s">
        <v>165</v>
      </c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4"/>
      <c r="BT23" s="52">
        <v>0</v>
      </c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4"/>
      <c r="CS23" s="43">
        <v>0</v>
      </c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5"/>
    </row>
    <row r="24" spans="1:161" s="14" customFormat="1" ht="30" customHeight="1" x14ac:dyDescent="0.2">
      <c r="A24" s="47" t="s">
        <v>91</v>
      </c>
      <c r="B24" s="48"/>
      <c r="C24" s="48"/>
      <c r="D24" s="48"/>
      <c r="E24" s="49"/>
      <c r="F24" s="61" t="s">
        <v>23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3"/>
      <c r="AU24" s="43" t="s">
        <v>165</v>
      </c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5"/>
      <c r="BT24" s="43">
        <v>0</v>
      </c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5"/>
      <c r="CS24" s="43">
        <v>0</v>
      </c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5"/>
    </row>
    <row r="25" spans="1:161" s="14" customFormat="1" ht="30" customHeight="1" x14ac:dyDescent="0.2">
      <c r="A25" s="47" t="s">
        <v>92</v>
      </c>
      <c r="B25" s="48"/>
      <c r="C25" s="48"/>
      <c r="D25" s="48"/>
      <c r="E25" s="49"/>
      <c r="F25" s="61" t="s">
        <v>24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3"/>
      <c r="AU25" s="43" t="s">
        <v>165</v>
      </c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5"/>
      <c r="BT25" s="43">
        <v>0</v>
      </c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5"/>
      <c r="CS25" s="43">
        <v>0</v>
      </c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5"/>
    </row>
    <row r="26" spans="1:161" s="14" customFormat="1" ht="30" customHeight="1" x14ac:dyDescent="0.2">
      <c r="A26" s="47" t="s">
        <v>93</v>
      </c>
      <c r="B26" s="48"/>
      <c r="C26" s="48"/>
      <c r="D26" s="48"/>
      <c r="E26" s="49"/>
      <c r="F26" s="61" t="s">
        <v>25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3"/>
      <c r="AU26" s="43" t="s">
        <v>165</v>
      </c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5"/>
      <c r="BT26" s="43">
        <v>0</v>
      </c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5"/>
      <c r="CS26" s="43">
        <v>0</v>
      </c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5"/>
    </row>
    <row r="27" spans="1:161" s="14" customFormat="1" ht="30" customHeight="1" x14ac:dyDescent="0.2">
      <c r="A27" s="47" t="s">
        <v>94</v>
      </c>
      <c r="B27" s="48"/>
      <c r="C27" s="48"/>
      <c r="D27" s="48"/>
      <c r="E27" s="49"/>
      <c r="F27" s="61" t="s">
        <v>26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3"/>
      <c r="AU27" s="43" t="s">
        <v>165</v>
      </c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5"/>
      <c r="BT27" s="43">
        <v>0</v>
      </c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5"/>
      <c r="CS27" s="43">
        <v>0</v>
      </c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5"/>
    </row>
    <row r="28" spans="1:161" s="14" customFormat="1" ht="30" customHeight="1" x14ac:dyDescent="0.2">
      <c r="A28" s="47">
        <v>4</v>
      </c>
      <c r="B28" s="48"/>
      <c r="C28" s="48"/>
      <c r="D28" s="48"/>
      <c r="E28" s="49"/>
      <c r="F28" s="50" t="s">
        <v>27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60"/>
      <c r="AU28" s="52" t="s">
        <v>165</v>
      </c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4"/>
      <c r="BT28" s="43">
        <v>0</v>
      </c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5"/>
      <c r="CS28" s="43">
        <v>0</v>
      </c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5"/>
    </row>
    <row r="29" spans="1:161" s="14" customFormat="1" ht="30" customHeight="1" x14ac:dyDescent="0.2">
      <c r="A29" s="47" t="s">
        <v>95</v>
      </c>
      <c r="B29" s="48"/>
      <c r="C29" s="48"/>
      <c r="D29" s="48"/>
      <c r="E29" s="49"/>
      <c r="F29" s="61" t="s">
        <v>28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3"/>
      <c r="AU29" s="43" t="s">
        <v>165</v>
      </c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5"/>
      <c r="BT29" s="43">
        <v>0</v>
      </c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5"/>
      <c r="CS29" s="43">
        <v>0</v>
      </c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5"/>
    </row>
    <row r="30" spans="1:161" s="14" customFormat="1" ht="30" customHeight="1" x14ac:dyDescent="0.2">
      <c r="A30" s="47" t="s">
        <v>96</v>
      </c>
      <c r="B30" s="48"/>
      <c r="C30" s="48"/>
      <c r="D30" s="48"/>
      <c r="E30" s="49"/>
      <c r="F30" s="61" t="s">
        <v>29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3"/>
      <c r="AU30" s="43" t="s">
        <v>165</v>
      </c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5"/>
      <c r="BT30" s="43">
        <v>0</v>
      </c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5"/>
      <c r="CS30" s="43">
        <v>0</v>
      </c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5"/>
    </row>
    <row r="31" spans="1:161" s="14" customFormat="1" ht="30" customHeight="1" x14ac:dyDescent="0.2">
      <c r="A31" s="47" t="s">
        <v>97</v>
      </c>
      <c r="B31" s="48"/>
      <c r="C31" s="48"/>
      <c r="D31" s="48"/>
      <c r="E31" s="49"/>
      <c r="F31" s="61" t="s">
        <v>30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3"/>
      <c r="AU31" s="43" t="s">
        <v>165</v>
      </c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5"/>
      <c r="BT31" s="43">
        <v>0</v>
      </c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5"/>
      <c r="CS31" s="43">
        <v>0</v>
      </c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5"/>
    </row>
    <row r="32" spans="1:161" s="14" customFormat="1" ht="30" customHeight="1" x14ac:dyDescent="0.2">
      <c r="A32" s="47">
        <v>5</v>
      </c>
      <c r="B32" s="48"/>
      <c r="C32" s="48"/>
      <c r="D32" s="48"/>
      <c r="E32" s="49"/>
      <c r="F32" s="50" t="s">
        <v>31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60"/>
      <c r="AU32" s="52" t="s">
        <v>165</v>
      </c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4"/>
      <c r="BT32" s="43">
        <v>0</v>
      </c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5"/>
      <c r="CS32" s="43">
        <v>0</v>
      </c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5"/>
    </row>
    <row r="33" spans="1:141" s="14" customFormat="1" ht="36.75" customHeight="1" x14ac:dyDescent="0.2">
      <c r="A33" s="47" t="s">
        <v>98</v>
      </c>
      <c r="B33" s="48"/>
      <c r="C33" s="48"/>
      <c r="D33" s="48"/>
      <c r="E33" s="49"/>
      <c r="F33" s="61" t="s">
        <v>32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3"/>
      <c r="AU33" s="43" t="s">
        <v>165</v>
      </c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5"/>
      <c r="BT33" s="43">
        <v>0</v>
      </c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5"/>
      <c r="CS33" s="43">
        <v>0</v>
      </c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5"/>
    </row>
    <row r="34" spans="1:141" s="14" customFormat="1" ht="38.25" customHeight="1" x14ac:dyDescent="0.2">
      <c r="A34" s="47" t="s">
        <v>99</v>
      </c>
      <c r="B34" s="48"/>
      <c r="C34" s="48"/>
      <c r="D34" s="48"/>
      <c r="E34" s="49"/>
      <c r="F34" s="61" t="s">
        <v>33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3"/>
      <c r="AU34" s="43" t="s">
        <v>165</v>
      </c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5"/>
      <c r="BT34" s="43">
        <v>0</v>
      </c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5"/>
      <c r="CS34" s="43">
        <v>0</v>
      </c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5"/>
    </row>
    <row r="35" spans="1:141" s="14" customFormat="1" ht="30" customHeight="1" x14ac:dyDescent="0.2">
      <c r="A35" s="47">
        <v>6</v>
      </c>
      <c r="B35" s="48"/>
      <c r="C35" s="48"/>
      <c r="D35" s="48"/>
      <c r="E35" s="49"/>
      <c r="F35" s="50" t="s">
        <v>34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60"/>
      <c r="AU35" s="52" t="s">
        <v>165</v>
      </c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4"/>
      <c r="BT35" s="43">
        <v>0</v>
      </c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5"/>
      <c r="CS35" s="43">
        <v>0</v>
      </c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5"/>
    </row>
    <row r="36" spans="1:141" s="14" customFormat="1" ht="30" customHeight="1" x14ac:dyDescent="0.2">
      <c r="A36" s="47" t="s">
        <v>100</v>
      </c>
      <c r="B36" s="48"/>
      <c r="C36" s="48"/>
      <c r="D36" s="48"/>
      <c r="E36" s="49"/>
      <c r="F36" s="61" t="s">
        <v>35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3"/>
      <c r="AU36" s="43" t="s">
        <v>165</v>
      </c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5"/>
      <c r="BT36" s="43">
        <v>0</v>
      </c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5"/>
      <c r="CS36" s="43">
        <v>0</v>
      </c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5"/>
    </row>
    <row r="37" spans="1:141" s="14" customFormat="1" ht="30" customHeight="1" x14ac:dyDescent="0.2">
      <c r="A37" s="47" t="s">
        <v>101</v>
      </c>
      <c r="B37" s="48"/>
      <c r="C37" s="48"/>
      <c r="D37" s="48"/>
      <c r="E37" s="49"/>
      <c r="F37" s="61" t="s">
        <v>36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3"/>
      <c r="AU37" s="43" t="s">
        <v>165</v>
      </c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5"/>
      <c r="BT37" s="43">
        <v>0</v>
      </c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5"/>
      <c r="CS37" s="43">
        <v>0</v>
      </c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5"/>
    </row>
    <row r="38" spans="1:141" s="14" customFormat="1" ht="30" customHeight="1" x14ac:dyDescent="0.2">
      <c r="A38" s="47" t="s">
        <v>102</v>
      </c>
      <c r="B38" s="48"/>
      <c r="C38" s="48"/>
      <c r="D38" s="48"/>
      <c r="E38" s="49"/>
      <c r="F38" s="61" t="s">
        <v>37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3"/>
      <c r="AU38" s="43" t="s">
        <v>165</v>
      </c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5"/>
      <c r="BT38" s="43">
        <v>0</v>
      </c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5"/>
      <c r="CS38" s="43">
        <v>0</v>
      </c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5"/>
    </row>
    <row r="39" spans="1:141" s="14" customFormat="1" ht="30" customHeight="1" x14ac:dyDescent="0.2">
      <c r="A39" s="47" t="s">
        <v>103</v>
      </c>
      <c r="B39" s="48"/>
      <c r="C39" s="48"/>
      <c r="D39" s="48"/>
      <c r="E39" s="49"/>
      <c r="F39" s="61" t="s">
        <v>38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3"/>
      <c r="AU39" s="43" t="s">
        <v>165</v>
      </c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5"/>
      <c r="BT39" s="43">
        <v>0</v>
      </c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5"/>
      <c r="CS39" s="43">
        <v>0</v>
      </c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5"/>
    </row>
    <row r="40" spans="1:141" s="14" customFormat="1" ht="30" customHeight="1" x14ac:dyDescent="0.2">
      <c r="A40" s="47" t="s">
        <v>104</v>
      </c>
      <c r="B40" s="48"/>
      <c r="C40" s="48"/>
      <c r="D40" s="48"/>
      <c r="E40" s="49"/>
      <c r="F40" s="61" t="s">
        <v>39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3"/>
      <c r="AU40" s="43" t="s">
        <v>165</v>
      </c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5"/>
      <c r="BT40" s="43">
        <v>0</v>
      </c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5"/>
      <c r="CS40" s="43">
        <v>0</v>
      </c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5"/>
    </row>
    <row r="41" spans="1:141" s="14" customFormat="1" ht="30" customHeight="1" x14ac:dyDescent="0.2">
      <c r="A41" s="47" t="s">
        <v>105</v>
      </c>
      <c r="B41" s="48"/>
      <c r="C41" s="48"/>
      <c r="D41" s="48"/>
      <c r="E41" s="49"/>
      <c r="F41" s="61" t="s">
        <v>40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3"/>
      <c r="AU41" s="43" t="s">
        <v>165</v>
      </c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5"/>
      <c r="BT41" s="43">
        <v>0</v>
      </c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5"/>
      <c r="CS41" s="43">
        <v>0</v>
      </c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5"/>
    </row>
    <row r="42" spans="1:141" s="14" customFormat="1" ht="30" customHeight="1" x14ac:dyDescent="0.2">
      <c r="A42" s="47">
        <v>7</v>
      </c>
      <c r="B42" s="48"/>
      <c r="C42" s="48"/>
      <c r="D42" s="48"/>
      <c r="E42" s="49"/>
      <c r="F42" s="50" t="s">
        <v>41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60"/>
      <c r="AU42" s="43" t="s">
        <v>165</v>
      </c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5"/>
      <c r="BT42" s="43">
        <v>0</v>
      </c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5"/>
      <c r="CS42" s="52">
        <f>+CS43+CS44+CS45</f>
        <v>0</v>
      </c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4"/>
    </row>
    <row r="43" spans="1:141" s="14" customFormat="1" ht="37.5" customHeight="1" x14ac:dyDescent="0.2">
      <c r="A43" s="47" t="s">
        <v>106</v>
      </c>
      <c r="B43" s="48"/>
      <c r="C43" s="48"/>
      <c r="D43" s="48"/>
      <c r="E43" s="49"/>
      <c r="F43" s="61" t="s">
        <v>42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3"/>
      <c r="AU43" s="43" t="s">
        <v>165</v>
      </c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5"/>
      <c r="BT43" s="43">
        <v>0</v>
      </c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5"/>
      <c r="CS43" s="43">
        <v>0</v>
      </c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5"/>
    </row>
    <row r="44" spans="1:141" s="14" customFormat="1" ht="39" customHeight="1" x14ac:dyDescent="0.2">
      <c r="A44" s="47" t="s">
        <v>107</v>
      </c>
      <c r="B44" s="48"/>
      <c r="C44" s="48"/>
      <c r="D44" s="48"/>
      <c r="E44" s="49"/>
      <c r="F44" s="61" t="s">
        <v>43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3"/>
      <c r="AU44" s="43" t="s">
        <v>165</v>
      </c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5"/>
      <c r="BT44" s="43">
        <v>0</v>
      </c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5"/>
      <c r="CS44" s="43">
        <v>0</v>
      </c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5"/>
    </row>
    <row r="45" spans="1:141" s="14" customFormat="1" ht="30" customHeight="1" x14ac:dyDescent="0.2">
      <c r="A45" s="47" t="s">
        <v>108</v>
      </c>
      <c r="B45" s="48"/>
      <c r="C45" s="48"/>
      <c r="D45" s="48"/>
      <c r="E45" s="49"/>
      <c r="F45" s="61" t="s">
        <v>44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3"/>
      <c r="AU45" s="43" t="s">
        <v>165</v>
      </c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5"/>
      <c r="BT45" s="43">
        <v>0</v>
      </c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5"/>
      <c r="CS45" s="43">
        <v>0</v>
      </c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5"/>
    </row>
    <row r="46" spans="1:141" s="14" customFormat="1" ht="30" customHeight="1" x14ac:dyDescent="0.2">
      <c r="A46" s="47" t="s">
        <v>109</v>
      </c>
      <c r="B46" s="48"/>
      <c r="C46" s="48"/>
      <c r="D46" s="48"/>
      <c r="E46" s="49"/>
      <c r="F46" s="50" t="s">
        <v>45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60"/>
      <c r="AU46" s="43" t="s">
        <v>165</v>
      </c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5"/>
      <c r="BT46" s="43">
        <v>0</v>
      </c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5"/>
      <c r="CS46" s="52">
        <v>0</v>
      </c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27"/>
    </row>
    <row r="47" spans="1:141" s="14" customFormat="1" ht="30" customHeight="1" x14ac:dyDescent="0.2">
      <c r="A47" s="47" t="s">
        <v>110</v>
      </c>
      <c r="B47" s="48"/>
      <c r="C47" s="48"/>
      <c r="D47" s="48"/>
      <c r="E47" s="49"/>
      <c r="F47" s="61" t="s">
        <v>46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3"/>
      <c r="AU47" s="43" t="s">
        <v>165</v>
      </c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5"/>
      <c r="BT47" s="43">
        <v>0</v>
      </c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5"/>
      <c r="CS47" s="43">
        <v>0</v>
      </c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5"/>
    </row>
    <row r="48" spans="1:141" s="14" customFormat="1" ht="30" customHeight="1" x14ac:dyDescent="0.2">
      <c r="A48" s="47" t="s">
        <v>111</v>
      </c>
      <c r="B48" s="48"/>
      <c r="C48" s="48"/>
      <c r="D48" s="48"/>
      <c r="E48" s="49"/>
      <c r="F48" s="61" t="s">
        <v>47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3"/>
      <c r="AU48" s="43" t="s">
        <v>165</v>
      </c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5"/>
      <c r="BT48" s="43">
        <v>0</v>
      </c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5"/>
      <c r="CS48" s="43">
        <v>0</v>
      </c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5"/>
    </row>
    <row r="49" spans="1:141" s="14" customFormat="1" ht="30" customHeight="1" x14ac:dyDescent="0.2">
      <c r="A49" s="47">
        <v>9</v>
      </c>
      <c r="B49" s="48"/>
      <c r="C49" s="48"/>
      <c r="D49" s="48"/>
      <c r="E49" s="49"/>
      <c r="F49" s="50" t="s">
        <v>48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60"/>
      <c r="AU49" s="43" t="s">
        <v>165</v>
      </c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5"/>
      <c r="BT49" s="43">
        <v>0</v>
      </c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5"/>
      <c r="CS49" s="52">
        <v>0</v>
      </c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4"/>
    </row>
    <row r="50" spans="1:141" s="14" customFormat="1" ht="36" customHeight="1" x14ac:dyDescent="0.2">
      <c r="A50" s="47" t="s">
        <v>112</v>
      </c>
      <c r="B50" s="48"/>
      <c r="C50" s="48"/>
      <c r="D50" s="48"/>
      <c r="E50" s="49"/>
      <c r="F50" s="61" t="s">
        <v>49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3"/>
      <c r="AU50" s="43" t="s">
        <v>165</v>
      </c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5"/>
      <c r="BT50" s="43">
        <v>0</v>
      </c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5"/>
      <c r="CS50" s="43">
        <v>0</v>
      </c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5"/>
    </row>
    <row r="51" spans="1:141" s="14" customFormat="1" ht="30" customHeight="1" x14ac:dyDescent="0.2">
      <c r="A51" s="47" t="s">
        <v>113</v>
      </c>
      <c r="B51" s="48"/>
      <c r="C51" s="48"/>
      <c r="D51" s="48"/>
      <c r="E51" s="49"/>
      <c r="F51" s="61" t="s">
        <v>50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3"/>
      <c r="AU51" s="43" t="s">
        <v>165</v>
      </c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5"/>
      <c r="BT51" s="43">
        <v>0</v>
      </c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5"/>
      <c r="CS51" s="43">
        <v>0</v>
      </c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5"/>
    </row>
    <row r="52" spans="1:141" s="14" customFormat="1" ht="30" customHeight="1" x14ac:dyDescent="0.2">
      <c r="A52" s="47" t="s">
        <v>114</v>
      </c>
      <c r="B52" s="48"/>
      <c r="C52" s="48"/>
      <c r="D52" s="48"/>
      <c r="E52" s="49"/>
      <c r="F52" s="61" t="s">
        <v>51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3"/>
      <c r="AU52" s="43" t="s">
        <v>165</v>
      </c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5"/>
      <c r="BT52" s="43">
        <v>0</v>
      </c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5"/>
      <c r="CS52" s="43">
        <v>0</v>
      </c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5"/>
    </row>
    <row r="53" spans="1:141" s="14" customFormat="1" ht="30" customHeight="1" x14ac:dyDescent="0.2">
      <c r="A53" s="47" t="s">
        <v>115</v>
      </c>
      <c r="B53" s="48"/>
      <c r="C53" s="48"/>
      <c r="D53" s="48"/>
      <c r="E53" s="49"/>
      <c r="F53" s="61" t="s">
        <v>52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3"/>
      <c r="AU53" s="43" t="s">
        <v>165</v>
      </c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5"/>
      <c r="BT53" s="43">
        <v>0</v>
      </c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5"/>
      <c r="CS53" s="43">
        <v>0</v>
      </c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5"/>
    </row>
    <row r="54" spans="1:141" s="14" customFormat="1" ht="30" customHeight="1" x14ac:dyDescent="0.2">
      <c r="A54" s="47">
        <v>10</v>
      </c>
      <c r="B54" s="48"/>
      <c r="C54" s="48"/>
      <c r="D54" s="48"/>
      <c r="E54" s="49"/>
      <c r="F54" s="50" t="s">
        <v>53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60"/>
      <c r="AU54" s="43" t="s">
        <v>165</v>
      </c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5"/>
      <c r="BT54" s="43">
        <v>0</v>
      </c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5"/>
      <c r="CS54" s="52">
        <v>0</v>
      </c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4"/>
    </row>
    <row r="55" spans="1:141" s="14" customFormat="1" ht="30" customHeight="1" x14ac:dyDescent="0.2">
      <c r="A55" s="47" t="s">
        <v>116</v>
      </c>
      <c r="B55" s="48"/>
      <c r="C55" s="48"/>
      <c r="D55" s="48"/>
      <c r="E55" s="49"/>
      <c r="F55" s="61" t="s">
        <v>54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3"/>
      <c r="AU55" s="43" t="s">
        <v>165</v>
      </c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5"/>
      <c r="BT55" s="43">
        <v>0</v>
      </c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5"/>
      <c r="CS55" s="43">
        <v>0</v>
      </c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5"/>
    </row>
    <row r="56" spans="1:141" s="14" customFormat="1" ht="30" customHeight="1" x14ac:dyDescent="0.2">
      <c r="A56" s="47" t="s">
        <v>117</v>
      </c>
      <c r="B56" s="48"/>
      <c r="C56" s="48"/>
      <c r="D56" s="48"/>
      <c r="E56" s="49"/>
      <c r="F56" s="61" t="s">
        <v>55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3"/>
      <c r="AU56" s="43" t="s">
        <v>165</v>
      </c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5"/>
      <c r="BT56" s="43">
        <v>0</v>
      </c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5"/>
      <c r="CS56" s="43">
        <v>0</v>
      </c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5"/>
    </row>
    <row r="57" spans="1:141" s="14" customFormat="1" ht="30" customHeight="1" x14ac:dyDescent="0.2">
      <c r="A57" s="47">
        <v>11</v>
      </c>
      <c r="B57" s="48"/>
      <c r="C57" s="48"/>
      <c r="D57" s="48"/>
      <c r="E57" s="49"/>
      <c r="F57" s="50" t="s">
        <v>56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60"/>
      <c r="AU57" s="43" t="s">
        <v>165</v>
      </c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5"/>
      <c r="BT57" s="43">
        <v>0</v>
      </c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5"/>
      <c r="CS57" s="52">
        <v>0</v>
      </c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4"/>
    </row>
    <row r="58" spans="1:141" s="14" customFormat="1" ht="36.75" customHeight="1" x14ac:dyDescent="0.2">
      <c r="A58" s="47" t="s">
        <v>118</v>
      </c>
      <c r="B58" s="48"/>
      <c r="C58" s="48"/>
      <c r="D58" s="48"/>
      <c r="E58" s="49"/>
      <c r="F58" s="61" t="s">
        <v>57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3"/>
      <c r="AU58" s="43" t="s">
        <v>165</v>
      </c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5"/>
      <c r="BT58" s="43">
        <v>0</v>
      </c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5"/>
      <c r="CS58" s="43">
        <v>0</v>
      </c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5"/>
    </row>
    <row r="59" spans="1:141" s="14" customFormat="1" ht="30" customHeight="1" x14ac:dyDescent="0.2">
      <c r="A59" s="47" t="s">
        <v>119</v>
      </c>
      <c r="B59" s="48"/>
      <c r="C59" s="48"/>
      <c r="D59" s="48"/>
      <c r="E59" s="49"/>
      <c r="F59" s="61" t="s">
        <v>58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3"/>
      <c r="AU59" s="43" t="s">
        <v>165</v>
      </c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5"/>
      <c r="BT59" s="43">
        <v>0</v>
      </c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5"/>
      <c r="CS59" s="43">
        <v>0</v>
      </c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5"/>
    </row>
    <row r="60" spans="1:141" s="14" customFormat="1" ht="30" customHeight="1" x14ac:dyDescent="0.2">
      <c r="A60" s="47">
        <v>12</v>
      </c>
      <c r="B60" s="48"/>
      <c r="C60" s="48"/>
      <c r="D60" s="48"/>
      <c r="E60" s="49"/>
      <c r="F60" s="50" t="s">
        <v>59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60"/>
      <c r="AU60" s="43" t="s">
        <v>165</v>
      </c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5"/>
      <c r="BT60" s="43">
        <v>0</v>
      </c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5"/>
      <c r="CS60" s="52">
        <v>0</v>
      </c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4"/>
    </row>
    <row r="61" spans="1:141" s="14" customFormat="1" ht="35.25" customHeight="1" x14ac:dyDescent="0.2">
      <c r="A61" s="47" t="s">
        <v>120</v>
      </c>
      <c r="B61" s="48"/>
      <c r="C61" s="48"/>
      <c r="D61" s="48"/>
      <c r="E61" s="49"/>
      <c r="F61" s="61" t="s">
        <v>60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3"/>
      <c r="AU61" s="43" t="s">
        <v>165</v>
      </c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5"/>
      <c r="BT61" s="43">
        <v>0</v>
      </c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5"/>
      <c r="CS61" s="43">
        <v>0</v>
      </c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5"/>
    </row>
    <row r="62" spans="1:141" s="14" customFormat="1" ht="30" customHeight="1" x14ac:dyDescent="0.2">
      <c r="A62" s="47" t="s">
        <v>121</v>
      </c>
      <c r="B62" s="48"/>
      <c r="C62" s="48"/>
      <c r="D62" s="48"/>
      <c r="E62" s="49"/>
      <c r="F62" s="61" t="s">
        <v>61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3"/>
      <c r="AU62" s="43" t="s">
        <v>165</v>
      </c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5"/>
      <c r="BT62" s="43">
        <v>0</v>
      </c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5"/>
      <c r="CS62" s="43">
        <v>0</v>
      </c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5"/>
    </row>
    <row r="63" spans="1:141" s="14" customFormat="1" ht="30" customHeight="1" x14ac:dyDescent="0.2">
      <c r="A63" s="47">
        <v>13</v>
      </c>
      <c r="B63" s="48"/>
      <c r="C63" s="48"/>
      <c r="D63" s="48"/>
      <c r="E63" s="49"/>
      <c r="F63" s="50" t="s">
        <v>62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60"/>
      <c r="AU63" s="43" t="s">
        <v>165</v>
      </c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5"/>
      <c r="BT63" s="43">
        <v>0</v>
      </c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5"/>
      <c r="CS63" s="52">
        <f>+CS64+CS65+CS66</f>
        <v>0</v>
      </c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4"/>
    </row>
    <row r="64" spans="1:141" s="14" customFormat="1" ht="36.75" customHeight="1" x14ac:dyDescent="0.2">
      <c r="A64" s="47" t="s">
        <v>122</v>
      </c>
      <c r="B64" s="48"/>
      <c r="C64" s="48"/>
      <c r="D64" s="48"/>
      <c r="E64" s="49"/>
      <c r="F64" s="61" t="s">
        <v>63</v>
      </c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3"/>
      <c r="AU64" s="43" t="s">
        <v>165</v>
      </c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5"/>
      <c r="BT64" s="43">
        <v>0</v>
      </c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5"/>
      <c r="CS64" s="43">
        <v>0</v>
      </c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5"/>
    </row>
    <row r="65" spans="1:141" s="14" customFormat="1" ht="30" customHeight="1" x14ac:dyDescent="0.2">
      <c r="A65" s="47" t="s">
        <v>123</v>
      </c>
      <c r="B65" s="48"/>
      <c r="C65" s="48"/>
      <c r="D65" s="48"/>
      <c r="E65" s="49"/>
      <c r="F65" s="61" t="s">
        <v>64</v>
      </c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3"/>
      <c r="AU65" s="43" t="s">
        <v>165</v>
      </c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5"/>
      <c r="BT65" s="43">
        <v>0</v>
      </c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5"/>
      <c r="CS65" s="43">
        <v>0</v>
      </c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5"/>
    </row>
    <row r="66" spans="1:141" s="14" customFormat="1" ht="30" customHeight="1" x14ac:dyDescent="0.2">
      <c r="A66" s="47" t="s">
        <v>124</v>
      </c>
      <c r="B66" s="48"/>
      <c r="C66" s="48"/>
      <c r="D66" s="48"/>
      <c r="E66" s="49"/>
      <c r="F66" s="61" t="s">
        <v>65</v>
      </c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3"/>
      <c r="AU66" s="43" t="s">
        <v>165</v>
      </c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5"/>
      <c r="BT66" s="43">
        <v>0</v>
      </c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5"/>
      <c r="CS66" s="43">
        <v>0</v>
      </c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5"/>
    </row>
    <row r="67" spans="1:141" s="14" customFormat="1" ht="30" customHeight="1" x14ac:dyDescent="0.2">
      <c r="A67" s="47">
        <v>14</v>
      </c>
      <c r="B67" s="48"/>
      <c r="C67" s="48"/>
      <c r="D67" s="48"/>
      <c r="E67" s="49"/>
      <c r="F67" s="50" t="s">
        <v>140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60"/>
      <c r="AU67" s="43" t="s">
        <v>165</v>
      </c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5"/>
      <c r="BT67" s="43">
        <v>0</v>
      </c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5"/>
      <c r="CS67" s="52">
        <v>0</v>
      </c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4"/>
    </row>
    <row r="68" spans="1:141" s="14" customFormat="1" ht="30" customHeight="1" x14ac:dyDescent="0.2">
      <c r="A68" s="47" t="s">
        <v>125</v>
      </c>
      <c r="B68" s="48"/>
      <c r="C68" s="48"/>
      <c r="D68" s="48"/>
      <c r="E68" s="49"/>
      <c r="F68" s="61" t="s">
        <v>66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3"/>
      <c r="AU68" s="43" t="s">
        <v>165</v>
      </c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5"/>
      <c r="BT68" s="43">
        <v>0</v>
      </c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5"/>
      <c r="CS68" s="43">
        <v>0</v>
      </c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5"/>
    </row>
    <row r="69" spans="1:141" s="14" customFormat="1" ht="30" customHeight="1" x14ac:dyDescent="0.2">
      <c r="A69" s="47">
        <v>15</v>
      </c>
      <c r="B69" s="48"/>
      <c r="C69" s="48"/>
      <c r="D69" s="48"/>
      <c r="E69" s="49"/>
      <c r="F69" s="50" t="s">
        <v>67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60"/>
      <c r="AU69" s="43" t="s">
        <v>165</v>
      </c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5"/>
      <c r="BT69" s="43">
        <v>0</v>
      </c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5"/>
      <c r="CS69" s="52">
        <f>+CS70</f>
        <v>0</v>
      </c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4"/>
    </row>
    <row r="70" spans="1:141" s="14" customFormat="1" ht="37.5" customHeight="1" x14ac:dyDescent="0.2">
      <c r="A70" s="47" t="s">
        <v>126</v>
      </c>
      <c r="B70" s="48"/>
      <c r="C70" s="48"/>
      <c r="D70" s="48"/>
      <c r="E70" s="49"/>
      <c r="F70" s="61" t="s">
        <v>68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3"/>
      <c r="AU70" s="43" t="s">
        <v>165</v>
      </c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5"/>
      <c r="BT70" s="43">
        <v>0</v>
      </c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5"/>
      <c r="CS70" s="43">
        <v>0</v>
      </c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5"/>
    </row>
    <row r="71" spans="1:141" s="14" customFormat="1" ht="30" customHeight="1" x14ac:dyDescent="0.2">
      <c r="A71" s="47">
        <v>16</v>
      </c>
      <c r="B71" s="48"/>
      <c r="C71" s="48"/>
      <c r="D71" s="48"/>
      <c r="E71" s="49"/>
      <c r="F71" s="50" t="s">
        <v>69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60"/>
      <c r="AU71" s="43" t="s">
        <v>165</v>
      </c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5"/>
      <c r="BT71" s="43">
        <v>0</v>
      </c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5"/>
      <c r="CS71" s="52">
        <f>+CS72+CS73+CS74</f>
        <v>0</v>
      </c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27"/>
    </row>
    <row r="72" spans="1:141" s="14" customFormat="1" ht="30" customHeight="1" x14ac:dyDescent="0.2">
      <c r="A72" s="47" t="s">
        <v>127</v>
      </c>
      <c r="B72" s="48"/>
      <c r="C72" s="48"/>
      <c r="D72" s="48"/>
      <c r="E72" s="49"/>
      <c r="F72" s="61" t="s">
        <v>70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3"/>
      <c r="AU72" s="43" t="s">
        <v>165</v>
      </c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5"/>
      <c r="BT72" s="43">
        <v>0</v>
      </c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5"/>
      <c r="CS72" s="43">
        <v>0</v>
      </c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5"/>
    </row>
    <row r="73" spans="1:141" s="14" customFormat="1" ht="30" customHeight="1" x14ac:dyDescent="0.2">
      <c r="A73" s="47" t="s">
        <v>128</v>
      </c>
      <c r="B73" s="48"/>
      <c r="C73" s="48"/>
      <c r="D73" s="48"/>
      <c r="E73" s="49"/>
      <c r="F73" s="61" t="s">
        <v>71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3"/>
      <c r="AU73" s="43" t="s">
        <v>165</v>
      </c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5"/>
      <c r="BT73" s="43">
        <v>0</v>
      </c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5"/>
      <c r="CS73" s="43">
        <v>0</v>
      </c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5"/>
    </row>
    <row r="74" spans="1:141" s="14" customFormat="1" ht="30" customHeight="1" x14ac:dyDescent="0.2">
      <c r="A74" s="47" t="s">
        <v>129</v>
      </c>
      <c r="B74" s="48"/>
      <c r="C74" s="48"/>
      <c r="D74" s="48"/>
      <c r="E74" s="49"/>
      <c r="F74" s="61" t="s">
        <v>72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3"/>
      <c r="AU74" s="43" t="s">
        <v>165</v>
      </c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5"/>
      <c r="BT74" s="43">
        <v>0</v>
      </c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5"/>
      <c r="CS74" s="43">
        <v>0</v>
      </c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5"/>
    </row>
    <row r="75" spans="1:141" s="14" customFormat="1" ht="30" customHeight="1" x14ac:dyDescent="0.2">
      <c r="A75" s="47">
        <v>17</v>
      </c>
      <c r="B75" s="48"/>
      <c r="C75" s="48"/>
      <c r="D75" s="48"/>
      <c r="E75" s="49"/>
      <c r="F75" s="50" t="s">
        <v>73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60"/>
      <c r="AU75" s="43" t="s">
        <v>165</v>
      </c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5"/>
      <c r="BT75" s="43">
        <v>0</v>
      </c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5"/>
      <c r="CS75" s="52">
        <f>+CS76+CS77</f>
        <v>0</v>
      </c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4"/>
    </row>
    <row r="76" spans="1:141" s="14" customFormat="1" ht="30" customHeight="1" x14ac:dyDescent="0.2">
      <c r="A76" s="47" t="s">
        <v>130</v>
      </c>
      <c r="B76" s="48"/>
      <c r="C76" s="48"/>
      <c r="D76" s="48"/>
      <c r="E76" s="49"/>
      <c r="F76" s="61" t="s">
        <v>74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3"/>
      <c r="AU76" s="43" t="s">
        <v>165</v>
      </c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5"/>
      <c r="BT76" s="43">
        <v>0</v>
      </c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5"/>
      <c r="CS76" s="43">
        <v>0</v>
      </c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5"/>
    </row>
    <row r="77" spans="1:141" s="14" customFormat="1" ht="37.5" customHeight="1" x14ac:dyDescent="0.2">
      <c r="A77" s="47" t="s">
        <v>131</v>
      </c>
      <c r="B77" s="48"/>
      <c r="C77" s="48"/>
      <c r="D77" s="48"/>
      <c r="E77" s="49"/>
      <c r="F77" s="61" t="s">
        <v>75</v>
      </c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3"/>
      <c r="AU77" s="43" t="s">
        <v>165</v>
      </c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5"/>
      <c r="BT77" s="43">
        <v>0</v>
      </c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5"/>
      <c r="CS77" s="43">
        <v>0</v>
      </c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5"/>
    </row>
    <row r="78" spans="1:141" s="14" customFormat="1" ht="30" customHeight="1" x14ac:dyDescent="0.2">
      <c r="A78" s="47">
        <v>18</v>
      </c>
      <c r="B78" s="48"/>
      <c r="C78" s="48"/>
      <c r="D78" s="48"/>
      <c r="E78" s="49"/>
      <c r="F78" s="50" t="s">
        <v>76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60"/>
      <c r="AU78" s="43" t="s">
        <v>165</v>
      </c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5"/>
      <c r="BT78" s="43">
        <v>0</v>
      </c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5"/>
      <c r="CS78" s="52">
        <f>+CS79</f>
        <v>0</v>
      </c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4"/>
    </row>
    <row r="79" spans="1:141" s="14" customFormat="1" ht="30" customHeight="1" x14ac:dyDescent="0.2">
      <c r="A79" s="47" t="s">
        <v>132</v>
      </c>
      <c r="B79" s="48"/>
      <c r="C79" s="48"/>
      <c r="D79" s="48"/>
      <c r="E79" s="49"/>
      <c r="F79" s="61" t="s">
        <v>77</v>
      </c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3"/>
      <c r="AU79" s="43" t="s">
        <v>165</v>
      </c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5"/>
      <c r="BT79" s="43">
        <v>0</v>
      </c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5"/>
      <c r="CS79" s="43">
        <v>0</v>
      </c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5"/>
    </row>
    <row r="80" spans="1:141" s="14" customFormat="1" ht="30" customHeight="1" x14ac:dyDescent="0.2">
      <c r="A80" s="47">
        <v>19</v>
      </c>
      <c r="B80" s="48"/>
      <c r="C80" s="48"/>
      <c r="D80" s="48"/>
      <c r="E80" s="49"/>
      <c r="F80" s="50" t="s">
        <v>78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60"/>
      <c r="AU80" s="43" t="s">
        <v>165</v>
      </c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5"/>
      <c r="BT80" s="43">
        <v>0</v>
      </c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5"/>
      <c r="CS80" s="52">
        <f>+CS81</f>
        <v>0</v>
      </c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4"/>
    </row>
    <row r="81" spans="1:141" s="14" customFormat="1" ht="30" customHeight="1" x14ac:dyDescent="0.2">
      <c r="A81" s="47" t="s">
        <v>133</v>
      </c>
      <c r="B81" s="48"/>
      <c r="C81" s="48"/>
      <c r="D81" s="48"/>
      <c r="E81" s="49"/>
      <c r="F81" s="61" t="s">
        <v>79</v>
      </c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3"/>
      <c r="AU81" s="43" t="s">
        <v>165</v>
      </c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5"/>
      <c r="BT81" s="43">
        <v>0</v>
      </c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5"/>
      <c r="CS81" s="43">
        <v>0</v>
      </c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5"/>
    </row>
    <row r="82" spans="1:141" s="14" customFormat="1" ht="30" customHeight="1" x14ac:dyDescent="0.2">
      <c r="A82" s="47">
        <v>20</v>
      </c>
      <c r="B82" s="48"/>
      <c r="C82" s="48"/>
      <c r="D82" s="48"/>
      <c r="E82" s="49"/>
      <c r="F82" s="50" t="s">
        <v>80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60"/>
      <c r="AU82" s="43" t="s">
        <v>165</v>
      </c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5"/>
      <c r="BT82" s="43">
        <v>0</v>
      </c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5"/>
      <c r="CS82" s="52">
        <f>+CS83+CS84+CS85+CS86</f>
        <v>0</v>
      </c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4"/>
    </row>
    <row r="83" spans="1:141" s="14" customFormat="1" ht="30" customHeight="1" x14ac:dyDescent="0.2">
      <c r="A83" s="47" t="s">
        <v>134</v>
      </c>
      <c r="B83" s="48"/>
      <c r="C83" s="48"/>
      <c r="D83" s="48"/>
      <c r="E83" s="49"/>
      <c r="F83" s="61" t="s">
        <v>81</v>
      </c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3"/>
      <c r="AU83" s="43" t="s">
        <v>165</v>
      </c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5"/>
      <c r="BT83" s="43">
        <v>0</v>
      </c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5"/>
      <c r="CS83" s="43">
        <v>0</v>
      </c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5"/>
    </row>
    <row r="84" spans="1:141" s="14" customFormat="1" ht="30" customHeight="1" x14ac:dyDescent="0.2">
      <c r="A84" s="47" t="s">
        <v>135</v>
      </c>
      <c r="B84" s="48"/>
      <c r="C84" s="48"/>
      <c r="D84" s="48"/>
      <c r="E84" s="49"/>
      <c r="F84" s="61" t="s">
        <v>82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3"/>
      <c r="AU84" s="43" t="s">
        <v>165</v>
      </c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5"/>
      <c r="BT84" s="43">
        <v>0</v>
      </c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5"/>
      <c r="CS84" s="43">
        <v>0</v>
      </c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5"/>
    </row>
    <row r="85" spans="1:141" s="14" customFormat="1" ht="30" customHeight="1" x14ac:dyDescent="0.2">
      <c r="A85" s="47" t="s">
        <v>136</v>
      </c>
      <c r="B85" s="48"/>
      <c r="C85" s="48"/>
      <c r="D85" s="48"/>
      <c r="E85" s="49"/>
      <c r="F85" s="61" t="s">
        <v>83</v>
      </c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3"/>
      <c r="AU85" s="43" t="s">
        <v>165</v>
      </c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5"/>
      <c r="BT85" s="43">
        <v>0</v>
      </c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5"/>
      <c r="CS85" s="43">
        <v>0</v>
      </c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5"/>
    </row>
    <row r="86" spans="1:141" s="14" customFormat="1" ht="30" customHeight="1" x14ac:dyDescent="0.2">
      <c r="A86" s="47" t="s">
        <v>137</v>
      </c>
      <c r="B86" s="48"/>
      <c r="C86" s="48"/>
      <c r="D86" s="48"/>
      <c r="E86" s="49"/>
      <c r="F86" s="61" t="s">
        <v>84</v>
      </c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3"/>
      <c r="AU86" s="43" t="s">
        <v>165</v>
      </c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5"/>
      <c r="BT86" s="43">
        <v>0</v>
      </c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5"/>
      <c r="CS86" s="43">
        <v>0</v>
      </c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5"/>
    </row>
    <row r="87" spans="1:141" s="14" customFormat="1" ht="30" customHeight="1" x14ac:dyDescent="0.2">
      <c r="A87" s="47">
        <v>21</v>
      </c>
      <c r="B87" s="48"/>
      <c r="C87" s="48"/>
      <c r="D87" s="48"/>
      <c r="E87" s="49"/>
      <c r="F87" s="50" t="s">
        <v>85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60"/>
      <c r="AU87" s="43" t="s">
        <v>165</v>
      </c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5"/>
      <c r="BT87" s="43">
        <v>0</v>
      </c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5"/>
      <c r="CS87" s="52">
        <f>+CS88+CS89</f>
        <v>0</v>
      </c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4"/>
    </row>
    <row r="88" spans="1:141" s="14" customFormat="1" ht="30" customHeight="1" x14ac:dyDescent="0.2">
      <c r="A88" s="47" t="s">
        <v>138</v>
      </c>
      <c r="B88" s="48"/>
      <c r="C88" s="48"/>
      <c r="D88" s="48"/>
      <c r="E88" s="49"/>
      <c r="F88" s="61" t="s">
        <v>86</v>
      </c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3"/>
      <c r="AU88" s="43" t="s">
        <v>165</v>
      </c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5"/>
      <c r="BT88" s="43">
        <v>0</v>
      </c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5"/>
      <c r="CS88" s="43">
        <v>0</v>
      </c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5"/>
    </row>
    <row r="89" spans="1:141" s="14" customFormat="1" ht="30" customHeight="1" x14ac:dyDescent="0.2">
      <c r="A89" s="47" t="s">
        <v>139</v>
      </c>
      <c r="B89" s="48"/>
      <c r="C89" s="48"/>
      <c r="D89" s="48"/>
      <c r="E89" s="49"/>
      <c r="F89" s="61" t="s">
        <v>87</v>
      </c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3"/>
      <c r="AU89" s="43" t="s">
        <v>165</v>
      </c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5"/>
      <c r="BT89" s="43">
        <v>0</v>
      </c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5"/>
      <c r="CS89" s="43">
        <v>0</v>
      </c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5"/>
    </row>
    <row r="90" spans="1:141" s="14" customFormat="1" ht="30" customHeight="1" x14ac:dyDescent="0.2">
      <c r="A90" s="47">
        <v>22</v>
      </c>
      <c r="B90" s="48"/>
      <c r="C90" s="48"/>
      <c r="D90" s="48"/>
      <c r="E90" s="49"/>
      <c r="F90" s="50" t="s">
        <v>88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43" t="s">
        <v>165</v>
      </c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5"/>
      <c r="BT90" s="43">
        <v>0</v>
      </c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5"/>
      <c r="CS90" s="43">
        <v>0</v>
      </c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5"/>
    </row>
    <row r="91" spans="1:141" s="18" customFormat="1" ht="18" customHeight="1" x14ac:dyDescent="0.2">
      <c r="A91" s="55" t="s">
        <v>13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7"/>
      <c r="AU91" s="43" t="s">
        <v>165</v>
      </c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5"/>
      <c r="BT91" s="52">
        <f>BT19+BT21+BT23+BT28+BT32+BT35+BT42+BT46+BT49+BT54+BT57+BT60+BT63+BT67+BT69+BT71+BT75+BT78+BT80+BT82+BT87+BT90</f>
        <v>0</v>
      </c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4"/>
      <c r="CS91" s="52">
        <f>CS19+CS21+CS23+CS28+CS32+CS35+CS42+CS46+CS49+CS54+CS57+CS60+CS63+CS67+CS69+CS71+CS75+CS78+CS80+CS82+CS87+CS90</f>
        <v>0</v>
      </c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4"/>
    </row>
    <row r="92" spans="1:141" s="5" customFormat="1" ht="12.75" customHeight="1" x14ac:dyDescent="0.2">
      <c r="B92" s="13"/>
      <c r="C92" s="13"/>
      <c r="D92" s="13"/>
      <c r="E92" s="13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U92" s="43" t="s">
        <v>165</v>
      </c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5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</row>
  </sheetData>
  <mergeCells count="393">
    <mergeCell ref="A90:E90"/>
    <mergeCell ref="F90:AT90"/>
    <mergeCell ref="AU90:BS90"/>
    <mergeCell ref="BT90:CR90"/>
    <mergeCell ref="CS90:EK90"/>
    <mergeCell ref="A91:AT91"/>
    <mergeCell ref="AU91:BS91"/>
    <mergeCell ref="BT91:CR91"/>
    <mergeCell ref="CS91:EK91"/>
    <mergeCell ref="AU92:BS92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J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6:E46"/>
    <mergeCell ref="F46:AT46"/>
    <mergeCell ref="AU46:BS46"/>
    <mergeCell ref="BT46:CR46"/>
    <mergeCell ref="CS46:EJ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BT29:CR29"/>
    <mergeCell ref="CS29:EK29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ageMargins left="0.59055118110236227" right="0.51181102362204722" top="0.78740157480314965" bottom="0.39370078740157483" header="0.19685039370078741" footer="0.19685039370078741"/>
  <pageSetup paperSize="9" scale="9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5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</vt:i4>
      </vt:variant>
    </vt:vector>
  </HeadingPairs>
  <TitlesOfParts>
    <vt:vector size="36" baseType="lpstr">
      <vt:lpstr>барсук</vt:lpstr>
      <vt:lpstr>бобр</vt:lpstr>
      <vt:lpstr>выдра</vt:lpstr>
      <vt:lpstr>норки</vt:lpstr>
      <vt:lpstr>ондатра</vt:lpstr>
      <vt:lpstr>белки</vt:lpstr>
      <vt:lpstr>вод.полевка</vt:lpstr>
      <vt:lpstr>горностай</vt:lpstr>
      <vt:lpstr>заяц-беляк</vt:lpstr>
      <vt:lpstr>заяц-русак</vt:lpstr>
      <vt:lpstr>енотов.собака</vt:lpstr>
      <vt:lpstr>ласка</vt:lpstr>
      <vt:lpstr>куница</vt:lpstr>
      <vt:lpstr>лисица</vt:lpstr>
      <vt:lpstr>рысь</vt:lpstr>
      <vt:lpstr>хори</vt:lpstr>
      <vt:lpstr>крот</vt:lpstr>
      <vt:lpstr>хомяк</vt:lpstr>
      <vt:lpstr>барсук!Область_печати</vt:lpstr>
      <vt:lpstr>белки!Область_печати</vt:lpstr>
      <vt:lpstr>бобр!Область_печати</vt:lpstr>
      <vt:lpstr>вод.полевка!Область_печати</vt:lpstr>
      <vt:lpstr>выдра!Область_печати</vt:lpstr>
      <vt:lpstr>горностай!Область_печати</vt:lpstr>
      <vt:lpstr>енотов.собака!Область_печати</vt:lpstr>
      <vt:lpstr>'заяц-беляк'!Область_печати</vt:lpstr>
      <vt:lpstr>'заяц-русак'!Область_печати</vt:lpstr>
      <vt:lpstr>крот!Область_печати</vt:lpstr>
      <vt:lpstr>куница!Область_печати</vt:lpstr>
      <vt:lpstr>ласка!Область_печати</vt:lpstr>
      <vt:lpstr>лисица!Область_печати</vt:lpstr>
      <vt:lpstr>норки!Область_печати</vt:lpstr>
      <vt:lpstr>ондатра!Область_печати</vt:lpstr>
      <vt:lpstr>рысь!Область_печати</vt:lpstr>
      <vt:lpstr>хомяк!Область_печати</vt:lpstr>
      <vt:lpstr>хори!Область_печати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2022-04-26T07:07:28Z</cp:lastPrinted>
  <dcterms:created xsi:type="dcterms:W3CDTF">2021-03-09T11:25:25Z</dcterms:created>
  <dcterms:modified xsi:type="dcterms:W3CDTF">2022-08-02T08:54:44Z</dcterms:modified>
</cp:coreProperties>
</file>