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bmen\управление\для Быкадоровой\Динамика численности и добыча 2022\"/>
    </mc:Choice>
  </mc:AlternateContent>
  <xr:revisionPtr revIDLastSave="0" documentId="13_ncr:1_{5F5A69BA-64DC-4D64-A53E-AB2DED601CDB}" xr6:coauthVersionLast="47" xr6:coauthVersionMax="47" xr10:uidLastSave="{00000000-0000-0000-0000-000000000000}"/>
  <bookViews>
    <workbookView xWindow="-120" yWindow="-120" windowWidth="29040" windowHeight="15840" xr2:uid="{BB717560-FDC0-4088-836C-63E22BA59538}"/>
  </bookViews>
  <sheets>
    <sheet name="Барсук" sheetId="2" r:id="rId1"/>
    <sheet name="Лист1" sheetId="1" r:id="rId2"/>
  </sheets>
  <definedNames>
    <definedName name="_xlnm._FilterDatabase" localSheetId="0" hidden="1">Барсук!$A$8:$C$85</definedName>
    <definedName name="_xlnm.Print_Titles" localSheetId="0">Барсук!$6:$8</definedName>
    <definedName name="_xlnm.Print_Area" localSheetId="0">Барсук!$A$1:$O$88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9" i="2" l="1"/>
  <c r="H79" i="2"/>
  <c r="G79" i="2"/>
  <c r="F79" i="2"/>
  <c r="E79" i="2"/>
  <c r="D79" i="2"/>
  <c r="C79" i="2"/>
  <c r="I74" i="2"/>
  <c r="H74" i="2"/>
  <c r="G74" i="2"/>
  <c r="F74" i="2"/>
  <c r="E74" i="2"/>
  <c r="D74" i="2"/>
  <c r="C74" i="2"/>
  <c r="I72" i="2"/>
  <c r="H72" i="2"/>
  <c r="G72" i="2"/>
  <c r="F72" i="2"/>
  <c r="E72" i="2"/>
  <c r="D72" i="2"/>
  <c r="C72" i="2"/>
  <c r="I70" i="2"/>
  <c r="H70" i="2"/>
  <c r="G70" i="2"/>
  <c r="F70" i="2"/>
  <c r="E70" i="2"/>
  <c r="D70" i="2"/>
  <c r="C70" i="2"/>
  <c r="I67" i="2"/>
  <c r="H67" i="2"/>
  <c r="G67" i="2"/>
  <c r="F67" i="2"/>
  <c r="E67" i="2"/>
  <c r="D67" i="2"/>
  <c r="C67" i="2"/>
  <c r="I63" i="2"/>
  <c r="H63" i="2"/>
  <c r="G63" i="2"/>
  <c r="F63" i="2"/>
  <c r="E63" i="2"/>
  <c r="D63" i="2"/>
  <c r="C63" i="2"/>
  <c r="I61" i="2"/>
  <c r="H61" i="2"/>
  <c r="G61" i="2"/>
  <c r="F61" i="2"/>
  <c r="E61" i="2"/>
  <c r="D61" i="2"/>
  <c r="C61" i="2"/>
  <c r="I59" i="2"/>
  <c r="H59" i="2"/>
  <c r="G59" i="2"/>
  <c r="F59" i="2"/>
  <c r="E59" i="2"/>
  <c r="D59" i="2"/>
  <c r="C59" i="2"/>
  <c r="I55" i="2"/>
  <c r="H55" i="2"/>
  <c r="G55" i="2"/>
  <c r="F55" i="2"/>
  <c r="E55" i="2"/>
  <c r="D55" i="2"/>
  <c r="C55" i="2"/>
  <c r="I52" i="2"/>
  <c r="H52" i="2"/>
  <c r="G52" i="2"/>
  <c r="F52" i="2"/>
  <c r="E52" i="2"/>
  <c r="D52" i="2"/>
  <c r="C52" i="2"/>
  <c r="I49" i="2"/>
  <c r="H49" i="2"/>
  <c r="G49" i="2"/>
  <c r="F49" i="2"/>
  <c r="E49" i="2"/>
  <c r="D49" i="2"/>
  <c r="C49" i="2"/>
  <c r="I46" i="2"/>
  <c r="H46" i="2"/>
  <c r="G46" i="2"/>
  <c r="F46" i="2"/>
  <c r="E46" i="2"/>
  <c r="D46" i="2"/>
  <c r="C46" i="2"/>
  <c r="I41" i="2"/>
  <c r="H41" i="2"/>
  <c r="G41" i="2"/>
  <c r="F41" i="2"/>
  <c r="E41" i="2"/>
  <c r="D41" i="2"/>
  <c r="C41" i="2"/>
  <c r="I38" i="2"/>
  <c r="H38" i="2"/>
  <c r="G38" i="2"/>
  <c r="F38" i="2"/>
  <c r="E38" i="2"/>
  <c r="D38" i="2"/>
  <c r="C38" i="2"/>
  <c r="I34" i="2"/>
  <c r="H34" i="2"/>
  <c r="G34" i="2"/>
  <c r="F34" i="2"/>
  <c r="E34" i="2"/>
  <c r="D34" i="2"/>
  <c r="C34" i="2"/>
  <c r="I26" i="2"/>
  <c r="H26" i="2"/>
  <c r="G26" i="2"/>
  <c r="F26" i="2"/>
  <c r="E26" i="2"/>
  <c r="D26" i="2"/>
  <c r="C26" i="2"/>
  <c r="I22" i="2"/>
  <c r="H22" i="2"/>
  <c r="G22" i="2"/>
  <c r="F22" i="2"/>
  <c r="E22" i="2"/>
  <c r="D22" i="2"/>
  <c r="C22" i="2"/>
  <c r="I18" i="2"/>
  <c r="H18" i="2"/>
  <c r="G18" i="2"/>
  <c r="F18" i="2"/>
  <c r="E18" i="2"/>
  <c r="D18" i="2"/>
  <c r="C18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I9" i="2"/>
  <c r="H9" i="2"/>
  <c r="H85" i="2" s="1"/>
  <c r="G9" i="2"/>
  <c r="F9" i="2"/>
  <c r="F85" i="2" s="1"/>
  <c r="E9" i="2"/>
  <c r="D9" i="2"/>
  <c r="D85" i="2" s="1"/>
  <c r="C9" i="2"/>
  <c r="C85" i="2" l="1"/>
  <c r="E85" i="2"/>
  <c r="G85" i="2"/>
  <c r="I85" i="2"/>
</calcChain>
</file>

<file path=xl/sharedStrings.xml><?xml version="1.0" encoding="utf-8"?>
<sst xmlns="http://schemas.openxmlformats.org/spreadsheetml/2006/main" count="119" uniqueCount="93">
  <si>
    <t>Динамика численности охотничьих ресурсов</t>
  </si>
  <si>
    <t>по данным, предоставленным охотпользователями Ивановской области в государственный охотхозяйственный реестр
и государственный мониторинг</t>
  </si>
  <si>
    <t>вид охотничьего ресурса: БАРСУК</t>
  </si>
  <si>
    <t>№ п/п района</t>
  </si>
  <si>
    <t>Вид охотничьих ресурсов</t>
  </si>
  <si>
    <t>Барсук</t>
  </si>
  <si>
    <t>динамика по годам</t>
  </si>
  <si>
    <t xml:space="preserve">Наименование охотничьих угодий или иных
территорий
</t>
  </si>
  <si>
    <t>Верхне-Ландеховский район</t>
  </si>
  <si>
    <t>ОООиР Верхнеландеховского муниципального района</t>
  </si>
  <si>
    <t>Нет данных</t>
  </si>
  <si>
    <t>Вичугский район</t>
  </si>
  <si>
    <t>ОООиР Вичугского муниципального района до 15.10.2013;  с 23.10.2014 ОХ "Вичугское"ИООООиР</t>
  </si>
  <si>
    <t>нет данных</t>
  </si>
  <si>
    <t>Гаврилово-Посадский район</t>
  </si>
  <si>
    <t>ОООиР Гаврилово-Посадского муниципального района до 15.10.2013;  с 23.10.2014 ОХ "Гаврилово-Посадское"ИООООиР</t>
  </si>
  <si>
    <t xml:space="preserve">ООО "Мирславское: охота и рыбалка на Нерли" </t>
  </si>
  <si>
    <t xml:space="preserve">ЗАО "Варяг" </t>
  </si>
  <si>
    <t>НП "Иваново-Вознесенское общество охотников и рыбаловов"</t>
  </si>
  <si>
    <t>Заволжский район</t>
  </si>
  <si>
    <t xml:space="preserve">ОООиР Заволжского муниципального района </t>
  </si>
  <si>
    <t xml:space="preserve">ООО "Русиново" </t>
  </si>
  <si>
    <t xml:space="preserve">ООО "Охотничье хозяйство "Долматовское"" </t>
  </si>
  <si>
    <t>Ивановский район</t>
  </si>
  <si>
    <t>ОООиР Ивановского муниципального р-на до 15.10.2013; с 23.10.2014 ОХ "Ивановское"ИООООиР</t>
  </si>
  <si>
    <t>ООО "Хиус" до 15.10.2013; с 23.10.2014 ОХ "Ивановское"ИООООиР</t>
  </si>
  <si>
    <t>ООО "Елина" до 15.10.2013; с 23.10.2014 ОХ "Гусевское" ИООООиР</t>
  </si>
  <si>
    <t>Ильинский район</t>
  </si>
  <si>
    <t>ОООиР Ильинского муниципального района, 
с 27.02.2019 - общедоступные охотничьи угодья</t>
  </si>
  <si>
    <t>«–»*</t>
  </si>
  <si>
    <t>ООО "Гусли" (ОХ "Маркушинское")</t>
  </si>
  <si>
    <t>ООО "Лесон"</t>
  </si>
  <si>
    <t>ООО "Сигма"</t>
  </si>
  <si>
    <t>ООО "ОХ "Аньковское</t>
  </si>
  <si>
    <t>ООО "ОХ"Зайковское"</t>
  </si>
  <si>
    <t xml:space="preserve">ООО "Извозчик" </t>
  </si>
  <si>
    <t>Кинешемский район</t>
  </si>
  <si>
    <t>ОООиР Кинешемского муниципального района до 15.10.2013;   с 23.10.2014 ОХ "Кинешемское" ИООООиР</t>
  </si>
  <si>
    <t>ООО "Хурьян" до 15.10.2013;                                                                                      с 23.10.2014  ОХ "Стиберское" ИООООиР</t>
  </si>
  <si>
    <t xml:space="preserve">ООО "Производственная компания "Прогрессивные технологии" </t>
  </si>
  <si>
    <t>Комсомольский район</t>
  </si>
  <si>
    <t>ОООиР Комсомольского муниципального района</t>
  </si>
  <si>
    <t>ИРО ВОО-ОСОО (ОХ "Афанасьевское")</t>
  </si>
  <si>
    <t>Лежневский район</t>
  </si>
  <si>
    <t>ОООиР Лежневского муниципального района</t>
  </si>
  <si>
    <t>ООО ОРХ РИАТ (ОРХ "РИАТ" ) ОХС № 1 от 28.10.2010</t>
  </si>
  <si>
    <t>ООО ОРХ РИАТ (ОРХ "РИАТ" ) ОХС № 19/20-2012</t>
  </si>
  <si>
    <t xml:space="preserve">ООО "Простор + охота" </t>
  </si>
  <si>
    <t>Лухский район</t>
  </si>
  <si>
    <t>ОООиР Лухского муниципального района</t>
  </si>
  <si>
    <t>ИРООГО ВФСО "Динамо"           (ОХ "Порздневское")</t>
  </si>
  <si>
    <t>Палехский район</t>
  </si>
  <si>
    <t>ОООиР Палехского муниципального района 15.10.2013;  с 23.10.2014 ОХ "Палехское" ИООООиР</t>
  </si>
  <si>
    <t xml:space="preserve">Некоммерческое партнерство "Славянка" </t>
  </si>
  <si>
    <t>Пестяковский район</t>
  </si>
  <si>
    <t>ОООиР Пестяковского муниципального района</t>
  </si>
  <si>
    <t>ООО "Возрождение" (ОХ "Демидовское")</t>
  </si>
  <si>
    <t>Приволжский район</t>
  </si>
  <si>
    <t>ОООиР Приволжского муниципального района</t>
  </si>
  <si>
    <t>ООО "Волга"</t>
  </si>
  <si>
    <t xml:space="preserve"> ООО «Орион»</t>
  </si>
  <si>
    <t>Пучежский район</t>
  </si>
  <si>
    <t>ОООиР Пучежского муниципального района</t>
  </si>
  <si>
    <t>Родниковский район</t>
  </si>
  <si>
    <t>ОООиР Родниковского муниципального района 15.10.2013; с 23.10.2014 ОХ "Родниковское" ИООООиР</t>
  </si>
  <si>
    <t>Савинский район</t>
  </si>
  <si>
    <t>ОООиР Савинского муниципального района</t>
  </si>
  <si>
    <t>ООО ОРХ РИАТ (ОРХ "РИАТ" ) ОХС № 20/21-2012</t>
  </si>
  <si>
    <t>Автономная некоммерческая организация «Клуб военачальников РФ»</t>
  </si>
  <si>
    <t>Тейковский район</t>
  </si>
  <si>
    <t>ООО ОРХ РИАТ (ОРХ "РИАТ" ) ОХС № 34/22-2012</t>
  </si>
  <si>
    <t>ОООиР Тейковского муниципального района 15.10.2013; с 23.10.2014 ОХ "Тейковское" ИООООиР</t>
  </si>
  <si>
    <t>Фурмановский район</t>
  </si>
  <si>
    <t>ОООиР Фурмановского муниципального района</t>
  </si>
  <si>
    <t>Шуйский район</t>
  </si>
  <si>
    <t>ОООиР Шуйского муниципального района 15.10.2013; с 23.10.2014 ОХ "Шуйское" ИООООиР</t>
  </si>
  <si>
    <t>Южский район</t>
  </si>
  <si>
    <t>ОООиР Южского муниципального района "Сокол"</t>
  </si>
  <si>
    <t>ООО "Южская звероферма"</t>
  </si>
  <si>
    <t>ООО "Деревообработка"</t>
  </si>
  <si>
    <t>ООО "Март"</t>
  </si>
  <si>
    <t>Юрьевецкий район</t>
  </si>
  <si>
    <t>ОООиР Юрьевецкого муниципального района</t>
  </si>
  <si>
    <t>ООО "Волжская инвестиционная компания ВИК"</t>
  </si>
  <si>
    <t>Заказник Затеихинский</t>
  </si>
  <si>
    <t>Ивановская областная общественная организация охотников и рыболовов</t>
  </si>
  <si>
    <t>-</t>
  </si>
  <si>
    <t>Общедоступные охотугодья Ивановской области</t>
  </si>
  <si>
    <t>ИТОГО</t>
  </si>
  <si>
    <t>«–»* в связи с расторжением 27.02.2019 охотхозяйственного соглашения с юридичесим лицом  данные по численности охотничьего ресурса в ранее закрепленных охотничьих угодьях  включены в сведения по общедоступным охотничьим угодьям Ивановской области</t>
  </si>
  <si>
    <t>Старший государственный инспектор</t>
  </si>
  <si>
    <t>И.В.Кутьина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</si>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</sst>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6" fillId="2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9A737750-585C-4FB1-9861-2B12953B750A}"/>
    <cellStyle name="Обычный 2 2" xfId="2" xr:uid="{B2008C4E-EFE3-478C-B57D-84DE321E8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ACDCE-06A9-4931-A9AB-8F0EACD75A36}">
  <dimension ref="A1:P87"/>
  <sheetViews>
    <sheetView tabSelected="1" topLeftCell="A34" zoomScaleNormal="100" workbookViewId="0">
      <selection activeCell="U42" sqref="U42"/>
    </sheetView>
  </sheetViews>
  <sheetFormatPr defaultRowHeight="15" x14ac:dyDescent="0.25"/>
  <cols>
    <col min="1" max="1" width="7.5703125" style="1" customWidth="1"/>
    <col min="2" max="2" width="39.5703125" style="2" customWidth="1"/>
    <col min="3" max="3" width="7.28515625" style="2" customWidth="1"/>
    <col min="4" max="4" width="7.42578125" style="2" customWidth="1"/>
    <col min="5" max="5" width="7.85546875" style="2" customWidth="1"/>
    <col min="6" max="6" width="7.5703125" style="2" customWidth="1"/>
    <col min="7" max="7" width="14.140625" style="2" customWidth="1"/>
    <col min="8" max="8" width="17" style="2" customWidth="1"/>
    <col min="9" max="9" width="14.28515625" style="3" customWidth="1"/>
    <col min="10" max="10" width="0.28515625" style="20" customWidth="1"/>
    <col min="11" max="11" width="9.140625" style="3" hidden="1" customWidth="1"/>
    <col min="12" max="12" width="8.5703125" style="3" hidden="1" customWidth="1"/>
    <col min="13" max="15" width="9.140625" style="3" hidden="1" customWidth="1"/>
    <col min="16" max="16" width="9.140625" style="5" hidden="1" customWidth="1"/>
    <col min="17" max="16384" width="9.140625" style="3"/>
  </cols>
  <sheetData>
    <row r="1" spans="1:16" x14ac:dyDescent="0.25">
      <c r="I1" s="28" t="s">
        <v>92</v>
      </c>
      <c r="J1" s="28"/>
      <c r="L1" s="4"/>
    </row>
    <row r="2" spans="1:16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6"/>
    </row>
    <row r="3" spans="1:16" ht="36.7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7"/>
    </row>
    <row r="4" spans="1:16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7"/>
    </row>
    <row r="5" spans="1:16" ht="15" customHeight="1" x14ac:dyDescent="0.25">
      <c r="A5" s="31"/>
      <c r="B5" s="32"/>
      <c r="C5" s="32"/>
      <c r="D5" s="32"/>
      <c r="E5" s="32"/>
      <c r="F5" s="32"/>
      <c r="G5" s="32"/>
      <c r="H5" s="32"/>
      <c r="J5" s="3"/>
    </row>
    <row r="6" spans="1:16" ht="15" customHeight="1" x14ac:dyDescent="0.25">
      <c r="A6" s="21" t="s">
        <v>3</v>
      </c>
      <c r="B6" s="24" t="s">
        <v>4</v>
      </c>
      <c r="C6" s="26" t="s">
        <v>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22"/>
      <c r="B7" s="25"/>
      <c r="C7" s="27" t="s">
        <v>6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38.25" customHeight="1" x14ac:dyDescent="0.25">
      <c r="A8" s="23"/>
      <c r="B8" s="8" t="s">
        <v>7</v>
      </c>
      <c r="C8" s="8">
        <v>2016</v>
      </c>
      <c r="D8" s="9">
        <v>2017</v>
      </c>
      <c r="E8" s="9">
        <v>2018</v>
      </c>
      <c r="F8" s="9">
        <v>2019</v>
      </c>
      <c r="G8" s="9">
        <v>2020</v>
      </c>
      <c r="H8" s="9">
        <v>2021</v>
      </c>
      <c r="I8" s="10">
        <v>2022</v>
      </c>
      <c r="J8" s="3"/>
      <c r="P8" s="3"/>
    </row>
    <row r="9" spans="1:16" ht="15.75" x14ac:dyDescent="0.25">
      <c r="A9" s="11">
        <v>1</v>
      </c>
      <c r="B9" s="11" t="s">
        <v>8</v>
      </c>
      <c r="C9" s="11">
        <f t="shared" ref="C9:I9" si="0">SUM(C10:C10)</f>
        <v>0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 t="shared" si="0"/>
        <v>0</v>
      </c>
      <c r="I9" s="12">
        <f t="shared" si="0"/>
        <v>0</v>
      </c>
      <c r="J9" s="3"/>
      <c r="P9" s="3"/>
    </row>
    <row r="10" spans="1:16" ht="25.5" x14ac:dyDescent="0.25">
      <c r="A10" s="8"/>
      <c r="B10" s="13" t="s">
        <v>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10">
        <v>0</v>
      </c>
      <c r="J10" s="3"/>
      <c r="P10" s="3"/>
    </row>
    <row r="11" spans="1:16" ht="15.75" x14ac:dyDescent="0.25">
      <c r="A11" s="11">
        <v>2</v>
      </c>
      <c r="B11" s="14" t="s">
        <v>11</v>
      </c>
      <c r="C11" s="11">
        <f t="shared" ref="C11:I11" si="1">SUM(C12)</f>
        <v>4</v>
      </c>
      <c r="D11" s="12">
        <f t="shared" si="1"/>
        <v>4</v>
      </c>
      <c r="E11" s="12">
        <f t="shared" si="1"/>
        <v>4</v>
      </c>
      <c r="F11" s="12">
        <f t="shared" si="1"/>
        <v>4</v>
      </c>
      <c r="G11" s="12">
        <f t="shared" si="1"/>
        <v>4</v>
      </c>
      <c r="H11" s="12">
        <f t="shared" si="1"/>
        <v>11</v>
      </c>
      <c r="I11" s="12">
        <f t="shared" si="1"/>
        <v>0</v>
      </c>
      <c r="J11" s="3"/>
      <c r="P11" s="3"/>
    </row>
    <row r="12" spans="1:16" ht="38.25" x14ac:dyDescent="0.25">
      <c r="A12" s="8"/>
      <c r="B12" s="8" t="s">
        <v>12</v>
      </c>
      <c r="C12" s="9">
        <v>4</v>
      </c>
      <c r="D12" s="9">
        <v>4</v>
      </c>
      <c r="E12" s="9">
        <v>4</v>
      </c>
      <c r="F12" s="9">
        <v>4</v>
      </c>
      <c r="G12" s="9">
        <v>4</v>
      </c>
      <c r="H12" s="9">
        <v>11</v>
      </c>
      <c r="I12" s="10" t="s">
        <v>13</v>
      </c>
      <c r="J12" s="3"/>
      <c r="P12" s="3"/>
    </row>
    <row r="13" spans="1:16" ht="15.75" x14ac:dyDescent="0.25">
      <c r="A13" s="11">
        <v>3</v>
      </c>
      <c r="B13" s="14" t="s">
        <v>14</v>
      </c>
      <c r="C13" s="11">
        <f t="shared" ref="C13:I13" si="2">SUM(C14:C17)</f>
        <v>26</v>
      </c>
      <c r="D13" s="12">
        <f t="shared" si="2"/>
        <v>32</v>
      </c>
      <c r="E13" s="12">
        <f t="shared" si="2"/>
        <v>32</v>
      </c>
      <c r="F13" s="12">
        <f t="shared" si="2"/>
        <v>31</v>
      </c>
      <c r="G13" s="12">
        <f t="shared" si="2"/>
        <v>36</v>
      </c>
      <c r="H13" s="12">
        <f t="shared" si="2"/>
        <v>34</v>
      </c>
      <c r="I13" s="12">
        <f t="shared" si="2"/>
        <v>14</v>
      </c>
      <c r="J13" s="3"/>
      <c r="P13" s="3"/>
    </row>
    <row r="14" spans="1:16" ht="51" x14ac:dyDescent="0.25">
      <c r="A14" s="8"/>
      <c r="B14" s="8" t="s">
        <v>15</v>
      </c>
      <c r="C14" s="9">
        <v>5</v>
      </c>
      <c r="D14" s="9">
        <v>7</v>
      </c>
      <c r="E14" s="9">
        <v>6</v>
      </c>
      <c r="F14" s="9">
        <v>6</v>
      </c>
      <c r="G14" s="9">
        <v>9</v>
      </c>
      <c r="H14" s="9">
        <v>9</v>
      </c>
      <c r="I14" s="10" t="s">
        <v>13</v>
      </c>
      <c r="J14" s="3"/>
      <c r="P14" s="3"/>
    </row>
    <row r="15" spans="1:16" ht="25.5" x14ac:dyDescent="0.25">
      <c r="A15" s="8"/>
      <c r="B15" s="13" t="s">
        <v>16</v>
      </c>
      <c r="C15" s="9">
        <v>10</v>
      </c>
      <c r="D15" s="9">
        <v>11</v>
      </c>
      <c r="E15" s="9">
        <v>12</v>
      </c>
      <c r="F15" s="9">
        <v>13</v>
      </c>
      <c r="G15" s="9">
        <v>13</v>
      </c>
      <c r="H15" s="9">
        <v>12</v>
      </c>
      <c r="I15" s="10">
        <v>14</v>
      </c>
      <c r="J15" s="3"/>
      <c r="P15" s="3"/>
    </row>
    <row r="16" spans="1:16" x14ac:dyDescent="0.25">
      <c r="A16" s="8"/>
      <c r="B16" s="13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0">
        <v>0</v>
      </c>
      <c r="J16" s="3"/>
      <c r="P16" s="3"/>
    </row>
    <row r="17" spans="1:16" ht="25.5" x14ac:dyDescent="0.25">
      <c r="A17" s="8"/>
      <c r="B17" s="13" t="s">
        <v>18</v>
      </c>
      <c r="C17" s="9">
        <v>11</v>
      </c>
      <c r="D17" s="9">
        <v>14</v>
      </c>
      <c r="E17" s="9">
        <v>14</v>
      </c>
      <c r="F17" s="9">
        <v>12</v>
      </c>
      <c r="G17" s="9">
        <v>14</v>
      </c>
      <c r="H17" s="9">
        <v>13</v>
      </c>
      <c r="I17" s="10" t="s">
        <v>13</v>
      </c>
      <c r="J17" s="3"/>
      <c r="P17" s="3"/>
    </row>
    <row r="18" spans="1:16" ht="15.75" x14ac:dyDescent="0.25">
      <c r="A18" s="11">
        <v>4</v>
      </c>
      <c r="B18" s="14" t="s">
        <v>19</v>
      </c>
      <c r="C18" s="11">
        <f t="shared" ref="C18:I18" si="3">SUM(C19:C21)</f>
        <v>43</v>
      </c>
      <c r="D18" s="12">
        <f t="shared" si="3"/>
        <v>48</v>
      </c>
      <c r="E18" s="12">
        <f t="shared" si="3"/>
        <v>40</v>
      </c>
      <c r="F18" s="12">
        <f t="shared" si="3"/>
        <v>43</v>
      </c>
      <c r="G18" s="12">
        <f t="shared" si="3"/>
        <v>30</v>
      </c>
      <c r="H18" s="12">
        <f t="shared" si="3"/>
        <v>31</v>
      </c>
      <c r="I18" s="12">
        <f t="shared" si="3"/>
        <v>21</v>
      </c>
      <c r="J18" s="3"/>
      <c r="P18" s="3"/>
    </row>
    <row r="19" spans="1:16" x14ac:dyDescent="0.25">
      <c r="A19" s="8"/>
      <c r="B19" s="13" t="s">
        <v>20</v>
      </c>
      <c r="C19" s="9">
        <v>11</v>
      </c>
      <c r="D19" s="9">
        <v>12</v>
      </c>
      <c r="E19" s="9">
        <v>9</v>
      </c>
      <c r="F19" s="9">
        <v>13</v>
      </c>
      <c r="G19" s="10" t="s">
        <v>13</v>
      </c>
      <c r="H19" s="10" t="s">
        <v>13</v>
      </c>
      <c r="I19" s="10" t="s">
        <v>13</v>
      </c>
      <c r="J19" s="3"/>
      <c r="P19" s="3"/>
    </row>
    <row r="20" spans="1:16" x14ac:dyDescent="0.25">
      <c r="A20" s="8"/>
      <c r="B20" s="13" t="s">
        <v>21</v>
      </c>
      <c r="C20" s="9">
        <v>14</v>
      </c>
      <c r="D20" s="9">
        <v>20</v>
      </c>
      <c r="E20" s="9">
        <v>19</v>
      </c>
      <c r="F20" s="9">
        <v>19</v>
      </c>
      <c r="G20" s="9">
        <v>18</v>
      </c>
      <c r="H20" s="9">
        <v>19</v>
      </c>
      <c r="I20" s="10">
        <v>10</v>
      </c>
      <c r="J20" s="3"/>
      <c r="P20" s="3"/>
    </row>
    <row r="21" spans="1:16" x14ac:dyDescent="0.25">
      <c r="A21" s="8"/>
      <c r="B21" s="13" t="s">
        <v>22</v>
      </c>
      <c r="C21" s="9">
        <v>18</v>
      </c>
      <c r="D21" s="9">
        <v>16</v>
      </c>
      <c r="E21" s="9">
        <v>12</v>
      </c>
      <c r="F21" s="9">
        <v>11</v>
      </c>
      <c r="G21" s="9">
        <v>12</v>
      </c>
      <c r="H21" s="9">
        <v>12</v>
      </c>
      <c r="I21" s="10">
        <v>11</v>
      </c>
      <c r="J21" s="3"/>
      <c r="P21" s="3"/>
    </row>
    <row r="22" spans="1:16" ht="15.75" x14ac:dyDescent="0.25">
      <c r="A22" s="11">
        <v>5</v>
      </c>
      <c r="B22" s="14" t="s">
        <v>23</v>
      </c>
      <c r="C22" s="12">
        <f t="shared" ref="C22:I22" si="4">SUM(C23:C25)</f>
        <v>3</v>
      </c>
      <c r="D22" s="12">
        <f t="shared" si="4"/>
        <v>4</v>
      </c>
      <c r="E22" s="12">
        <f t="shared" si="4"/>
        <v>0</v>
      </c>
      <c r="F22" s="12">
        <f t="shared" si="4"/>
        <v>0</v>
      </c>
      <c r="G22" s="12">
        <f t="shared" si="4"/>
        <v>15</v>
      </c>
      <c r="H22" s="12">
        <f t="shared" si="4"/>
        <v>12</v>
      </c>
      <c r="I22" s="12">
        <f t="shared" si="4"/>
        <v>0</v>
      </c>
      <c r="J22" s="3"/>
      <c r="P22" s="3"/>
    </row>
    <row r="23" spans="1:16" ht="38.25" x14ac:dyDescent="0.25">
      <c r="A23" s="8"/>
      <c r="B23" s="8" t="s">
        <v>24</v>
      </c>
      <c r="C23" s="33">
        <v>0</v>
      </c>
      <c r="D23" s="33">
        <v>1</v>
      </c>
      <c r="E23" s="33">
        <v>0</v>
      </c>
      <c r="F23" s="33">
        <v>0</v>
      </c>
      <c r="G23" s="33">
        <v>15</v>
      </c>
      <c r="H23" s="33">
        <v>12</v>
      </c>
      <c r="I23" s="35" t="s">
        <v>13</v>
      </c>
      <c r="J23" s="3"/>
      <c r="P23" s="3"/>
    </row>
    <row r="24" spans="1:16" ht="25.5" x14ac:dyDescent="0.25">
      <c r="A24" s="8"/>
      <c r="B24" s="8" t="s">
        <v>25</v>
      </c>
      <c r="C24" s="34"/>
      <c r="D24" s="34"/>
      <c r="E24" s="34"/>
      <c r="F24" s="34"/>
      <c r="G24" s="34"/>
      <c r="H24" s="34"/>
      <c r="I24" s="36"/>
      <c r="J24" s="3"/>
      <c r="P24" s="3"/>
    </row>
    <row r="25" spans="1:16" ht="25.5" x14ac:dyDescent="0.25">
      <c r="A25" s="8"/>
      <c r="B25" s="8" t="s">
        <v>26</v>
      </c>
      <c r="C25" s="9">
        <v>3</v>
      </c>
      <c r="D25" s="9">
        <v>3</v>
      </c>
      <c r="E25" s="9">
        <v>0</v>
      </c>
      <c r="F25" s="9">
        <v>0</v>
      </c>
      <c r="G25" s="9">
        <v>0</v>
      </c>
      <c r="H25" s="9">
        <v>0</v>
      </c>
      <c r="I25" s="10" t="s">
        <v>13</v>
      </c>
      <c r="J25" s="3"/>
      <c r="P25" s="3"/>
    </row>
    <row r="26" spans="1:16" ht="15.75" x14ac:dyDescent="0.25">
      <c r="A26" s="11">
        <v>6</v>
      </c>
      <c r="B26" s="14" t="s">
        <v>27</v>
      </c>
      <c r="C26" s="12">
        <f t="shared" ref="C26:I26" si="5">SUM(C27:C33)</f>
        <v>0</v>
      </c>
      <c r="D26" s="12">
        <f t="shared" si="5"/>
        <v>36</v>
      </c>
      <c r="E26" s="12">
        <f t="shared" si="5"/>
        <v>38</v>
      </c>
      <c r="F26" s="12">
        <f t="shared" si="5"/>
        <v>0</v>
      </c>
      <c r="G26" s="12">
        <f t="shared" si="5"/>
        <v>8</v>
      </c>
      <c r="H26" s="12">
        <f t="shared" si="5"/>
        <v>8</v>
      </c>
      <c r="I26" s="12">
        <f t="shared" si="5"/>
        <v>29</v>
      </c>
      <c r="J26" s="3"/>
      <c r="P26" s="3"/>
    </row>
    <row r="27" spans="1:16" ht="38.25" x14ac:dyDescent="0.25">
      <c r="A27" s="8"/>
      <c r="B27" s="13" t="s">
        <v>28</v>
      </c>
      <c r="C27" s="9">
        <v>0</v>
      </c>
      <c r="D27" s="9">
        <v>24</v>
      </c>
      <c r="E27" s="9">
        <v>24</v>
      </c>
      <c r="F27" s="9" t="s">
        <v>29</v>
      </c>
      <c r="G27" s="9" t="s">
        <v>29</v>
      </c>
      <c r="H27" s="9" t="s">
        <v>29</v>
      </c>
      <c r="I27" s="10" t="s">
        <v>29</v>
      </c>
      <c r="J27" s="3"/>
      <c r="P27" s="3"/>
    </row>
    <row r="28" spans="1:16" x14ac:dyDescent="0.25">
      <c r="A28" s="8"/>
      <c r="B28" s="13" t="s">
        <v>30</v>
      </c>
      <c r="C28" s="9">
        <v>0</v>
      </c>
      <c r="D28" s="9">
        <v>12</v>
      </c>
      <c r="E28" s="9">
        <v>14</v>
      </c>
      <c r="F28" s="9">
        <v>0</v>
      </c>
      <c r="G28" s="9">
        <v>8</v>
      </c>
      <c r="H28" s="9">
        <v>8</v>
      </c>
      <c r="I28" s="10">
        <v>8</v>
      </c>
      <c r="J28" s="3"/>
      <c r="P28" s="3"/>
    </row>
    <row r="29" spans="1:16" x14ac:dyDescent="0.25">
      <c r="A29" s="8"/>
      <c r="B29" s="8" t="s">
        <v>31</v>
      </c>
      <c r="C29" s="9"/>
      <c r="D29" s="9"/>
      <c r="E29" s="9"/>
      <c r="F29" s="9"/>
      <c r="G29" s="9"/>
      <c r="H29" s="9"/>
      <c r="I29" s="10">
        <v>13</v>
      </c>
      <c r="J29" s="3"/>
      <c r="P29" s="3"/>
    </row>
    <row r="30" spans="1:16" x14ac:dyDescent="0.25">
      <c r="A30" s="8"/>
      <c r="B30" s="8" t="s">
        <v>32</v>
      </c>
      <c r="C30" s="9"/>
      <c r="D30" s="9"/>
      <c r="E30" s="9"/>
      <c r="F30" s="9"/>
      <c r="G30" s="9"/>
      <c r="H30" s="9"/>
      <c r="I30" s="10">
        <v>0</v>
      </c>
      <c r="J30" s="3"/>
      <c r="P30" s="3"/>
    </row>
    <row r="31" spans="1:16" x14ac:dyDescent="0.25">
      <c r="A31" s="8"/>
      <c r="B31" s="8" t="s">
        <v>33</v>
      </c>
      <c r="C31" s="9"/>
      <c r="D31" s="9"/>
      <c r="E31" s="9"/>
      <c r="F31" s="9"/>
      <c r="G31" s="9"/>
      <c r="H31" s="9"/>
      <c r="I31" s="10">
        <v>8</v>
      </c>
      <c r="J31" s="3"/>
      <c r="P31" s="3"/>
    </row>
    <row r="32" spans="1:16" x14ac:dyDescent="0.25">
      <c r="A32" s="8"/>
      <c r="B32" s="8" t="s">
        <v>34</v>
      </c>
      <c r="C32" s="9"/>
      <c r="D32" s="9"/>
      <c r="E32" s="9"/>
      <c r="F32" s="9"/>
      <c r="G32" s="9"/>
      <c r="H32" s="9"/>
      <c r="I32" s="10">
        <v>0</v>
      </c>
      <c r="J32" s="3"/>
      <c r="P32" s="3"/>
    </row>
    <row r="33" spans="1:16" x14ac:dyDescent="0.25">
      <c r="A33" s="8"/>
      <c r="B33" s="13" t="s">
        <v>35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10">
        <v>0</v>
      </c>
      <c r="J33" s="3"/>
      <c r="P33" s="3"/>
    </row>
    <row r="34" spans="1:16" ht="15.75" x14ac:dyDescent="0.25">
      <c r="A34" s="11">
        <v>7</v>
      </c>
      <c r="B34" s="14" t="s">
        <v>36</v>
      </c>
      <c r="C34" s="12">
        <f t="shared" ref="C34:I34" si="6">SUM(C35:C37)</f>
        <v>2</v>
      </c>
      <c r="D34" s="12">
        <f t="shared" si="6"/>
        <v>11</v>
      </c>
      <c r="E34" s="12">
        <f t="shared" si="6"/>
        <v>6</v>
      </c>
      <c r="F34" s="12">
        <f t="shared" si="6"/>
        <v>6</v>
      </c>
      <c r="G34" s="12">
        <f t="shared" si="6"/>
        <v>11</v>
      </c>
      <c r="H34" s="12">
        <f t="shared" si="6"/>
        <v>13</v>
      </c>
      <c r="I34" s="12">
        <f t="shared" si="6"/>
        <v>5</v>
      </c>
      <c r="J34" s="3"/>
      <c r="P34" s="3"/>
    </row>
    <row r="35" spans="1:16" ht="38.25" x14ac:dyDescent="0.25">
      <c r="A35" s="8"/>
      <c r="B35" s="8" t="s">
        <v>37</v>
      </c>
      <c r="C35" s="9">
        <v>1</v>
      </c>
      <c r="D35" s="9">
        <v>1</v>
      </c>
      <c r="E35" s="9">
        <v>0</v>
      </c>
      <c r="F35" s="9">
        <v>0</v>
      </c>
      <c r="G35" s="9">
        <v>2</v>
      </c>
      <c r="H35" s="9">
        <v>2</v>
      </c>
      <c r="I35" s="10" t="s">
        <v>13</v>
      </c>
      <c r="J35" s="3"/>
      <c r="P35" s="3"/>
    </row>
    <row r="36" spans="1:16" ht="25.5" x14ac:dyDescent="0.25">
      <c r="A36" s="8"/>
      <c r="B36" s="8" t="s">
        <v>38</v>
      </c>
      <c r="C36" s="9">
        <v>1</v>
      </c>
      <c r="D36" s="9">
        <v>2</v>
      </c>
      <c r="E36" s="9">
        <v>3</v>
      </c>
      <c r="F36" s="9">
        <v>3</v>
      </c>
      <c r="G36" s="9">
        <v>4</v>
      </c>
      <c r="H36" s="9">
        <v>5</v>
      </c>
      <c r="I36" s="10" t="s">
        <v>13</v>
      </c>
      <c r="J36" s="3"/>
      <c r="P36" s="3"/>
    </row>
    <row r="37" spans="1:16" ht="25.5" x14ac:dyDescent="0.25">
      <c r="A37" s="8"/>
      <c r="B37" s="13" t="s">
        <v>39</v>
      </c>
      <c r="C37" s="9">
        <v>0</v>
      </c>
      <c r="D37" s="9">
        <v>8</v>
      </c>
      <c r="E37" s="9">
        <v>3</v>
      </c>
      <c r="F37" s="9">
        <v>3</v>
      </c>
      <c r="G37" s="9">
        <v>5</v>
      </c>
      <c r="H37" s="9">
        <v>6</v>
      </c>
      <c r="I37" s="38">
        <v>5</v>
      </c>
      <c r="J37" s="3"/>
      <c r="P37" s="3"/>
    </row>
    <row r="38" spans="1:16" ht="15.75" x14ac:dyDescent="0.25">
      <c r="A38" s="11">
        <v>8</v>
      </c>
      <c r="B38" s="14" t="s">
        <v>40</v>
      </c>
      <c r="C38" s="12">
        <f t="shared" ref="C38:I38" si="7">SUM(C39:C40)</f>
        <v>28</v>
      </c>
      <c r="D38" s="12">
        <f t="shared" si="7"/>
        <v>33</v>
      </c>
      <c r="E38" s="12">
        <f t="shared" si="7"/>
        <v>39</v>
      </c>
      <c r="F38" s="12">
        <f t="shared" si="7"/>
        <v>41</v>
      </c>
      <c r="G38" s="12">
        <f t="shared" si="7"/>
        <v>44</v>
      </c>
      <c r="H38" s="12">
        <f t="shared" si="7"/>
        <v>43</v>
      </c>
      <c r="I38" s="12">
        <f t="shared" si="7"/>
        <v>42</v>
      </c>
      <c r="J38" s="3"/>
      <c r="P38" s="3"/>
    </row>
    <row r="39" spans="1:16" ht="25.5" x14ac:dyDescent="0.25">
      <c r="A39" s="8"/>
      <c r="B39" s="13" t="s">
        <v>41</v>
      </c>
      <c r="C39" s="9">
        <v>16</v>
      </c>
      <c r="D39" s="9">
        <v>18</v>
      </c>
      <c r="E39" s="9">
        <v>18</v>
      </c>
      <c r="F39" s="9">
        <v>18</v>
      </c>
      <c r="G39" s="9">
        <v>19</v>
      </c>
      <c r="H39" s="9">
        <v>18</v>
      </c>
      <c r="I39" s="10">
        <v>19</v>
      </c>
      <c r="J39" s="3"/>
      <c r="P39" s="3"/>
    </row>
    <row r="40" spans="1:16" x14ac:dyDescent="0.25">
      <c r="A40" s="8"/>
      <c r="B40" s="8" t="s">
        <v>42</v>
      </c>
      <c r="C40" s="9">
        <v>12</v>
      </c>
      <c r="D40" s="9">
        <v>15</v>
      </c>
      <c r="E40" s="9">
        <v>21</v>
      </c>
      <c r="F40" s="9">
        <v>23</v>
      </c>
      <c r="G40" s="9">
        <v>25</v>
      </c>
      <c r="H40" s="9">
        <v>25</v>
      </c>
      <c r="I40" s="10">
        <v>23</v>
      </c>
      <c r="J40" s="3"/>
      <c r="P40" s="3"/>
    </row>
    <row r="41" spans="1:16" ht="15.75" x14ac:dyDescent="0.25">
      <c r="A41" s="11">
        <v>9</v>
      </c>
      <c r="B41" s="14" t="s">
        <v>43</v>
      </c>
      <c r="C41" s="12">
        <f t="shared" ref="C41:I41" si="8">SUM(C42:C45)</f>
        <v>0</v>
      </c>
      <c r="D41" s="12">
        <f t="shared" si="8"/>
        <v>8</v>
      </c>
      <c r="E41" s="12">
        <f t="shared" si="8"/>
        <v>6</v>
      </c>
      <c r="F41" s="12">
        <f t="shared" si="8"/>
        <v>0</v>
      </c>
      <c r="G41" s="12">
        <f t="shared" si="8"/>
        <v>15</v>
      </c>
      <c r="H41" s="12">
        <f t="shared" si="8"/>
        <v>13</v>
      </c>
      <c r="I41" s="12">
        <f t="shared" si="8"/>
        <v>14</v>
      </c>
      <c r="J41" s="3"/>
      <c r="P41" s="3"/>
    </row>
    <row r="42" spans="1:16" x14ac:dyDescent="0.25">
      <c r="A42" s="8"/>
      <c r="B42" s="13" t="s">
        <v>44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10">
        <v>0</v>
      </c>
      <c r="J42" s="3"/>
      <c r="P42" s="3"/>
    </row>
    <row r="43" spans="1:16" ht="25.5" x14ac:dyDescent="0.25">
      <c r="A43" s="8"/>
      <c r="B43" s="15" t="s">
        <v>45</v>
      </c>
      <c r="C43" s="17">
        <v>0</v>
      </c>
      <c r="D43" s="9">
        <v>8</v>
      </c>
      <c r="E43" s="9">
        <v>6</v>
      </c>
      <c r="F43" s="9">
        <v>0</v>
      </c>
      <c r="G43" s="9">
        <v>15</v>
      </c>
      <c r="H43" s="9">
        <v>13</v>
      </c>
      <c r="I43" s="10">
        <v>14</v>
      </c>
      <c r="J43" s="3"/>
      <c r="P43" s="3"/>
    </row>
    <row r="44" spans="1:16" ht="25.5" x14ac:dyDescent="0.25">
      <c r="A44" s="8"/>
      <c r="B44" s="15" t="s">
        <v>46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3"/>
      <c r="P44" s="3"/>
    </row>
    <row r="45" spans="1:16" x14ac:dyDescent="0.25">
      <c r="A45" s="8"/>
      <c r="B45" s="13" t="s">
        <v>47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10">
        <v>0</v>
      </c>
      <c r="J45" s="3"/>
      <c r="P45" s="3"/>
    </row>
    <row r="46" spans="1:16" ht="15.75" x14ac:dyDescent="0.25">
      <c r="A46" s="11">
        <v>10</v>
      </c>
      <c r="B46" s="14" t="s">
        <v>48</v>
      </c>
      <c r="C46" s="12">
        <f t="shared" ref="C46:I46" si="9">SUM(C47,C48)</f>
        <v>23</v>
      </c>
      <c r="D46" s="12">
        <f t="shared" si="9"/>
        <v>36</v>
      </c>
      <c r="E46" s="12">
        <f t="shared" si="9"/>
        <v>34</v>
      </c>
      <c r="F46" s="12">
        <f t="shared" si="9"/>
        <v>56</v>
      </c>
      <c r="G46" s="12">
        <f t="shared" si="9"/>
        <v>66</v>
      </c>
      <c r="H46" s="12">
        <f t="shared" si="9"/>
        <v>67</v>
      </c>
      <c r="I46" s="12">
        <f t="shared" si="9"/>
        <v>72</v>
      </c>
      <c r="J46" s="3"/>
      <c r="P46" s="3"/>
    </row>
    <row r="47" spans="1:16" x14ac:dyDescent="0.25">
      <c r="A47" s="8"/>
      <c r="B47" s="13" t="s">
        <v>49</v>
      </c>
      <c r="C47" s="9">
        <v>13</v>
      </c>
      <c r="D47" s="9">
        <v>19</v>
      </c>
      <c r="E47" s="9">
        <v>17</v>
      </c>
      <c r="F47" s="9">
        <v>38</v>
      </c>
      <c r="G47" s="9">
        <v>49</v>
      </c>
      <c r="H47" s="9">
        <v>49</v>
      </c>
      <c r="I47" s="10">
        <v>49</v>
      </c>
      <c r="J47" s="3"/>
      <c r="P47" s="3"/>
    </row>
    <row r="48" spans="1:16" ht="25.5" x14ac:dyDescent="0.25">
      <c r="A48" s="8"/>
      <c r="B48" s="13" t="s">
        <v>50</v>
      </c>
      <c r="C48" s="9">
        <v>10</v>
      </c>
      <c r="D48" s="9">
        <v>17</v>
      </c>
      <c r="E48" s="9">
        <v>17</v>
      </c>
      <c r="F48" s="9">
        <v>18</v>
      </c>
      <c r="G48" s="9">
        <v>17</v>
      </c>
      <c r="H48" s="9">
        <v>18</v>
      </c>
      <c r="I48" s="10">
        <v>23</v>
      </c>
      <c r="J48" s="3"/>
      <c r="P48" s="3"/>
    </row>
    <row r="49" spans="1:16" ht="15.75" x14ac:dyDescent="0.25">
      <c r="A49" s="11">
        <v>11</v>
      </c>
      <c r="B49" s="14" t="s">
        <v>51</v>
      </c>
      <c r="C49" s="11">
        <f t="shared" ref="C49:I49" si="10">SUM(C50:C51)</f>
        <v>6</v>
      </c>
      <c r="D49" s="12">
        <f t="shared" si="10"/>
        <v>6</v>
      </c>
      <c r="E49" s="12">
        <f t="shared" si="10"/>
        <v>5</v>
      </c>
      <c r="F49" s="12">
        <f t="shared" si="10"/>
        <v>5</v>
      </c>
      <c r="G49" s="12">
        <f t="shared" si="10"/>
        <v>5</v>
      </c>
      <c r="H49" s="12">
        <f t="shared" si="10"/>
        <v>5</v>
      </c>
      <c r="I49" s="12">
        <f t="shared" si="10"/>
        <v>5</v>
      </c>
      <c r="J49" s="3"/>
      <c r="P49" s="3"/>
    </row>
    <row r="50" spans="1:16" ht="38.25" x14ac:dyDescent="0.25">
      <c r="A50" s="8"/>
      <c r="B50" s="8" t="s">
        <v>52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10" t="s">
        <v>13</v>
      </c>
      <c r="J50" s="3"/>
      <c r="P50" s="3"/>
    </row>
    <row r="51" spans="1:16" x14ac:dyDescent="0.25">
      <c r="A51" s="8"/>
      <c r="B51" s="8" t="s">
        <v>53</v>
      </c>
      <c r="C51" s="9">
        <v>6</v>
      </c>
      <c r="D51" s="9">
        <v>6</v>
      </c>
      <c r="E51" s="9">
        <v>5</v>
      </c>
      <c r="F51" s="9">
        <v>5</v>
      </c>
      <c r="G51" s="9">
        <v>5</v>
      </c>
      <c r="H51" s="9">
        <v>5</v>
      </c>
      <c r="I51" s="10">
        <v>5</v>
      </c>
      <c r="J51" s="3"/>
      <c r="P51" s="3"/>
    </row>
    <row r="52" spans="1:16" ht="15.75" x14ac:dyDescent="0.25">
      <c r="A52" s="11">
        <v>12</v>
      </c>
      <c r="B52" s="11" t="s">
        <v>54</v>
      </c>
      <c r="C52" s="11">
        <f t="shared" ref="C52:F52" si="11">SUM(C53:C54)</f>
        <v>32</v>
      </c>
      <c r="D52" s="12">
        <f t="shared" si="11"/>
        <v>40</v>
      </c>
      <c r="E52" s="12">
        <f t="shared" si="11"/>
        <v>42</v>
      </c>
      <c r="F52" s="12">
        <f t="shared" si="11"/>
        <v>10</v>
      </c>
      <c r="G52" s="12">
        <f>SUM(G53:G54)</f>
        <v>10</v>
      </c>
      <c r="H52" s="12">
        <f>SUM(H53:H54)</f>
        <v>10</v>
      </c>
      <c r="I52" s="12">
        <f>SUM(I53:I54)</f>
        <v>10</v>
      </c>
      <c r="J52" s="3"/>
      <c r="P52" s="3"/>
    </row>
    <row r="53" spans="1:16" ht="25.5" x14ac:dyDescent="0.25">
      <c r="A53" s="8"/>
      <c r="B53" s="8" t="s">
        <v>55</v>
      </c>
      <c r="C53" s="9">
        <v>32</v>
      </c>
      <c r="D53" s="9">
        <v>28</v>
      </c>
      <c r="E53" s="9">
        <v>32</v>
      </c>
      <c r="F53" s="9">
        <v>0</v>
      </c>
      <c r="G53" s="9">
        <v>0</v>
      </c>
      <c r="H53" s="9">
        <v>0</v>
      </c>
      <c r="I53" s="10">
        <v>0</v>
      </c>
      <c r="J53" s="3"/>
      <c r="P53" s="3"/>
    </row>
    <row r="54" spans="1:16" x14ac:dyDescent="0.25">
      <c r="A54" s="8"/>
      <c r="B54" s="8" t="s">
        <v>56</v>
      </c>
      <c r="C54" s="8">
        <v>0</v>
      </c>
      <c r="D54" s="9">
        <v>12</v>
      </c>
      <c r="E54" s="9">
        <v>10</v>
      </c>
      <c r="F54" s="9">
        <v>10</v>
      </c>
      <c r="G54" s="9">
        <v>10</v>
      </c>
      <c r="H54" s="9">
        <v>10</v>
      </c>
      <c r="I54" s="10">
        <v>10</v>
      </c>
      <c r="J54" s="3"/>
      <c r="P54" s="3"/>
    </row>
    <row r="55" spans="1:16" ht="15.75" x14ac:dyDescent="0.25">
      <c r="A55" s="11">
        <v>13</v>
      </c>
      <c r="B55" s="11" t="s">
        <v>57</v>
      </c>
      <c r="C55" s="11">
        <f t="shared" ref="C55:I55" si="12">SUM(C56:C58)</f>
        <v>35</v>
      </c>
      <c r="D55" s="12">
        <f t="shared" si="12"/>
        <v>4</v>
      </c>
      <c r="E55" s="12">
        <f t="shared" si="12"/>
        <v>7</v>
      </c>
      <c r="F55" s="12">
        <f t="shared" si="12"/>
        <v>3</v>
      </c>
      <c r="G55" s="12">
        <f t="shared" si="12"/>
        <v>2</v>
      </c>
      <c r="H55" s="12">
        <f t="shared" si="12"/>
        <v>3</v>
      </c>
      <c r="I55" s="12">
        <f t="shared" si="12"/>
        <v>2</v>
      </c>
      <c r="J55" s="3"/>
      <c r="P55" s="3"/>
    </row>
    <row r="56" spans="1:16" ht="25.5" x14ac:dyDescent="0.25">
      <c r="A56" s="8"/>
      <c r="B56" s="8" t="s">
        <v>58</v>
      </c>
      <c r="C56" s="9">
        <v>31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10">
        <v>0</v>
      </c>
      <c r="J56" s="3"/>
      <c r="P56" s="3"/>
    </row>
    <row r="57" spans="1:16" x14ac:dyDescent="0.25">
      <c r="A57" s="8"/>
      <c r="B57" s="8" t="s">
        <v>59</v>
      </c>
      <c r="C57" s="9">
        <v>0</v>
      </c>
      <c r="D57" s="9">
        <v>0</v>
      </c>
      <c r="E57" s="9">
        <v>3</v>
      </c>
      <c r="F57" s="9">
        <v>1</v>
      </c>
      <c r="G57" s="9">
        <v>1</v>
      </c>
      <c r="H57" s="9">
        <v>2</v>
      </c>
      <c r="I57" s="10">
        <v>2</v>
      </c>
      <c r="J57" s="3"/>
      <c r="P57" s="3"/>
    </row>
    <row r="58" spans="1:16" x14ac:dyDescent="0.25">
      <c r="A58" s="8"/>
      <c r="B58" s="8" t="s">
        <v>60</v>
      </c>
      <c r="C58" s="9">
        <v>4</v>
      </c>
      <c r="D58" s="9">
        <v>4</v>
      </c>
      <c r="E58" s="9">
        <v>4</v>
      </c>
      <c r="F58" s="9">
        <v>2</v>
      </c>
      <c r="G58" s="9">
        <v>1</v>
      </c>
      <c r="H58" s="9">
        <v>1</v>
      </c>
      <c r="I58" s="10" t="s">
        <v>13</v>
      </c>
      <c r="J58" s="3"/>
      <c r="P58" s="3"/>
    </row>
    <row r="59" spans="1:16" ht="15.75" x14ac:dyDescent="0.25">
      <c r="A59" s="11">
        <v>14</v>
      </c>
      <c r="B59" s="11" t="s">
        <v>61</v>
      </c>
      <c r="C59" s="11">
        <f t="shared" ref="C59:I59" si="13">SUM(C60)</f>
        <v>3</v>
      </c>
      <c r="D59" s="12">
        <f t="shared" si="13"/>
        <v>0</v>
      </c>
      <c r="E59" s="12">
        <f t="shared" si="13"/>
        <v>0</v>
      </c>
      <c r="F59" s="12">
        <f t="shared" si="13"/>
        <v>0</v>
      </c>
      <c r="G59" s="12">
        <f t="shared" si="13"/>
        <v>0</v>
      </c>
      <c r="H59" s="12">
        <f t="shared" si="13"/>
        <v>4</v>
      </c>
      <c r="I59" s="12">
        <f t="shared" si="13"/>
        <v>6</v>
      </c>
      <c r="J59" s="3"/>
      <c r="P59" s="3"/>
    </row>
    <row r="60" spans="1:16" x14ac:dyDescent="0.25">
      <c r="A60" s="8"/>
      <c r="B60" s="8" t="s">
        <v>62</v>
      </c>
      <c r="C60" s="9">
        <v>3</v>
      </c>
      <c r="D60" s="9">
        <v>0</v>
      </c>
      <c r="E60" s="9">
        <v>0</v>
      </c>
      <c r="F60" s="9">
        <v>0</v>
      </c>
      <c r="G60" s="9">
        <v>0</v>
      </c>
      <c r="H60" s="9">
        <v>4</v>
      </c>
      <c r="I60" s="10">
        <v>6</v>
      </c>
      <c r="J60" s="3"/>
      <c r="P60" s="3"/>
    </row>
    <row r="61" spans="1:16" ht="15.75" x14ac:dyDescent="0.25">
      <c r="A61" s="11">
        <v>15</v>
      </c>
      <c r="B61" s="11" t="s">
        <v>63</v>
      </c>
      <c r="C61" s="11">
        <f t="shared" ref="C61:I61" si="14">SUM(C62)</f>
        <v>22</v>
      </c>
      <c r="D61" s="12">
        <f t="shared" si="14"/>
        <v>26</v>
      </c>
      <c r="E61" s="12">
        <f t="shared" si="14"/>
        <v>18</v>
      </c>
      <c r="F61" s="12">
        <f t="shared" si="14"/>
        <v>18</v>
      </c>
      <c r="G61" s="12">
        <f t="shared" si="14"/>
        <v>11</v>
      </c>
      <c r="H61" s="12">
        <f t="shared" si="14"/>
        <v>15</v>
      </c>
      <c r="I61" s="12">
        <f t="shared" si="14"/>
        <v>0</v>
      </c>
      <c r="J61" s="3"/>
      <c r="P61" s="3"/>
    </row>
    <row r="62" spans="1:16" ht="38.25" x14ac:dyDescent="0.25">
      <c r="A62" s="8"/>
      <c r="B62" s="8" t="s">
        <v>64</v>
      </c>
      <c r="C62" s="9">
        <v>22</v>
      </c>
      <c r="D62" s="9">
        <v>26</v>
      </c>
      <c r="E62" s="9">
        <v>18</v>
      </c>
      <c r="F62" s="9">
        <v>18</v>
      </c>
      <c r="G62" s="9">
        <v>11</v>
      </c>
      <c r="H62" s="9">
        <v>15</v>
      </c>
      <c r="I62" s="10" t="s">
        <v>13</v>
      </c>
      <c r="J62" s="3"/>
      <c r="P62" s="3"/>
    </row>
    <row r="63" spans="1:16" ht="15.75" x14ac:dyDescent="0.25">
      <c r="A63" s="11">
        <v>16</v>
      </c>
      <c r="B63" s="11" t="s">
        <v>65</v>
      </c>
      <c r="C63" s="11">
        <f t="shared" ref="C63:I63" si="15">SUM(C64:C66)</f>
        <v>24</v>
      </c>
      <c r="D63" s="12">
        <f t="shared" si="15"/>
        <v>34</v>
      </c>
      <c r="E63" s="12">
        <f t="shared" si="15"/>
        <v>13</v>
      </c>
      <c r="F63" s="12">
        <f t="shared" si="15"/>
        <v>14</v>
      </c>
      <c r="G63" s="12">
        <f t="shared" si="15"/>
        <v>9</v>
      </c>
      <c r="H63" s="12">
        <f t="shared" si="15"/>
        <v>10</v>
      </c>
      <c r="I63" s="12">
        <f t="shared" si="15"/>
        <v>11</v>
      </c>
      <c r="J63" s="3"/>
      <c r="P63" s="3"/>
    </row>
    <row r="64" spans="1:16" x14ac:dyDescent="0.25">
      <c r="A64" s="8"/>
      <c r="B64" s="8" t="s">
        <v>66</v>
      </c>
      <c r="C64" s="9">
        <v>24</v>
      </c>
      <c r="D64" s="9">
        <v>30</v>
      </c>
      <c r="E64" s="9">
        <v>0</v>
      </c>
      <c r="F64" s="9">
        <v>14</v>
      </c>
      <c r="G64" s="9">
        <v>0</v>
      </c>
      <c r="H64" s="9">
        <v>0</v>
      </c>
      <c r="I64" s="10">
        <v>0</v>
      </c>
      <c r="J64" s="3"/>
      <c r="P64" s="3"/>
    </row>
    <row r="65" spans="1:16" ht="25.5" x14ac:dyDescent="0.25">
      <c r="A65" s="8"/>
      <c r="B65" s="15" t="s">
        <v>67</v>
      </c>
      <c r="C65" s="8" t="s">
        <v>10</v>
      </c>
      <c r="D65" s="9">
        <v>4</v>
      </c>
      <c r="E65" s="9">
        <v>10</v>
      </c>
      <c r="F65" s="9">
        <v>0</v>
      </c>
      <c r="G65" s="9">
        <v>9</v>
      </c>
      <c r="H65" s="9">
        <v>10</v>
      </c>
      <c r="I65" s="10">
        <v>11</v>
      </c>
      <c r="J65" s="3"/>
      <c r="P65" s="3"/>
    </row>
    <row r="66" spans="1:16" ht="25.5" x14ac:dyDescent="0.25">
      <c r="A66" s="8"/>
      <c r="B66" s="8" t="s">
        <v>68</v>
      </c>
      <c r="C66" s="9">
        <v>0</v>
      </c>
      <c r="D66" s="9">
        <v>0</v>
      </c>
      <c r="E66" s="9">
        <v>3</v>
      </c>
      <c r="F66" s="9">
        <v>0</v>
      </c>
      <c r="G66" s="9">
        <v>0</v>
      </c>
      <c r="H66" s="9">
        <v>0</v>
      </c>
      <c r="I66" s="10">
        <v>0</v>
      </c>
      <c r="J66" s="3"/>
      <c r="P66" s="3"/>
    </row>
    <row r="67" spans="1:16" ht="15.75" x14ac:dyDescent="0.25">
      <c r="A67" s="11">
        <v>17</v>
      </c>
      <c r="B67" s="11" t="s">
        <v>69</v>
      </c>
      <c r="C67" s="11">
        <f t="shared" ref="C67" si="16">SUM(C69:C69)</f>
        <v>14</v>
      </c>
      <c r="D67" s="12">
        <f t="shared" ref="D67:I67" si="17">SUM(D68:D69)</f>
        <v>23</v>
      </c>
      <c r="E67" s="12">
        <f t="shared" si="17"/>
        <v>23</v>
      </c>
      <c r="F67" s="12">
        <f t="shared" si="17"/>
        <v>18</v>
      </c>
      <c r="G67" s="12">
        <f t="shared" si="17"/>
        <v>16</v>
      </c>
      <c r="H67" s="12">
        <f t="shared" si="17"/>
        <v>11</v>
      </c>
      <c r="I67" s="12">
        <f t="shared" si="17"/>
        <v>0</v>
      </c>
      <c r="J67" s="3"/>
      <c r="P67" s="3"/>
    </row>
    <row r="68" spans="1:16" ht="25.5" x14ac:dyDescent="0.25">
      <c r="A68" s="11"/>
      <c r="B68" s="15" t="s">
        <v>70</v>
      </c>
      <c r="C68" s="15">
        <v>0</v>
      </c>
      <c r="D68" s="10">
        <v>5</v>
      </c>
      <c r="E68" s="10">
        <v>5</v>
      </c>
      <c r="F68" s="10">
        <v>0</v>
      </c>
      <c r="G68" s="10">
        <v>5</v>
      </c>
      <c r="H68" s="10">
        <v>4</v>
      </c>
      <c r="I68" s="10">
        <v>0</v>
      </c>
      <c r="J68" s="3"/>
      <c r="P68" s="3"/>
    </row>
    <row r="69" spans="1:16" ht="38.25" x14ac:dyDescent="0.25">
      <c r="A69" s="8"/>
      <c r="B69" s="8" t="s">
        <v>71</v>
      </c>
      <c r="C69" s="9">
        <v>14</v>
      </c>
      <c r="D69" s="9">
        <v>18</v>
      </c>
      <c r="E69" s="9">
        <v>18</v>
      </c>
      <c r="F69" s="9">
        <v>18</v>
      </c>
      <c r="G69" s="9">
        <v>11</v>
      </c>
      <c r="H69" s="9">
        <v>7</v>
      </c>
      <c r="I69" s="10" t="s">
        <v>13</v>
      </c>
      <c r="J69" s="3"/>
      <c r="P69" s="3"/>
    </row>
    <row r="70" spans="1:16" ht="15.75" x14ac:dyDescent="0.25">
      <c r="A70" s="11">
        <v>18</v>
      </c>
      <c r="B70" s="11" t="s">
        <v>72</v>
      </c>
      <c r="C70" s="11">
        <f t="shared" ref="C70:I70" si="18">SUM(C71)</f>
        <v>0</v>
      </c>
      <c r="D70" s="12">
        <f t="shared" si="18"/>
        <v>0</v>
      </c>
      <c r="E70" s="12">
        <f t="shared" si="18"/>
        <v>0</v>
      </c>
      <c r="F70" s="12">
        <f t="shared" si="18"/>
        <v>0</v>
      </c>
      <c r="G70" s="12">
        <f t="shared" si="18"/>
        <v>0</v>
      </c>
      <c r="H70" s="12">
        <f t="shared" si="18"/>
        <v>0</v>
      </c>
      <c r="I70" s="12">
        <f t="shared" si="18"/>
        <v>0</v>
      </c>
      <c r="J70" s="3"/>
      <c r="P70" s="3"/>
    </row>
    <row r="71" spans="1:16" ht="25.5" x14ac:dyDescent="0.25">
      <c r="A71" s="8"/>
      <c r="B71" s="8" t="s">
        <v>73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10">
        <v>0</v>
      </c>
      <c r="J71" s="3"/>
      <c r="P71" s="3"/>
    </row>
    <row r="72" spans="1:16" ht="15.75" x14ac:dyDescent="0.25">
      <c r="A72" s="11">
        <v>19</v>
      </c>
      <c r="B72" s="11" t="s">
        <v>74</v>
      </c>
      <c r="C72" s="11">
        <f t="shared" ref="C72:I72" si="19">SUM(C73)</f>
        <v>10</v>
      </c>
      <c r="D72" s="12">
        <f t="shared" si="19"/>
        <v>9</v>
      </c>
      <c r="E72" s="12">
        <f t="shared" si="19"/>
        <v>6</v>
      </c>
      <c r="F72" s="12">
        <f t="shared" si="19"/>
        <v>6</v>
      </c>
      <c r="G72" s="12">
        <f t="shared" si="19"/>
        <v>0</v>
      </c>
      <c r="H72" s="12">
        <f t="shared" si="19"/>
        <v>22</v>
      </c>
      <c r="I72" s="12">
        <f t="shared" si="19"/>
        <v>0</v>
      </c>
      <c r="J72" s="3"/>
      <c r="P72" s="3"/>
    </row>
    <row r="73" spans="1:16" ht="38.25" x14ac:dyDescent="0.25">
      <c r="A73" s="8"/>
      <c r="B73" s="8" t="s">
        <v>75</v>
      </c>
      <c r="C73" s="9">
        <v>10</v>
      </c>
      <c r="D73" s="9">
        <v>9</v>
      </c>
      <c r="E73" s="9">
        <v>6</v>
      </c>
      <c r="F73" s="9">
        <v>6</v>
      </c>
      <c r="G73" s="9">
        <v>0</v>
      </c>
      <c r="H73" s="9">
        <v>22</v>
      </c>
      <c r="I73" s="10"/>
      <c r="J73" s="3"/>
      <c r="P73" s="3"/>
    </row>
    <row r="74" spans="1:16" ht="15.75" x14ac:dyDescent="0.25">
      <c r="A74" s="11">
        <v>20</v>
      </c>
      <c r="B74" s="11" t="s">
        <v>76</v>
      </c>
      <c r="C74" s="11">
        <f t="shared" ref="C74:I74" si="20">SUM(C75:C78)</f>
        <v>10</v>
      </c>
      <c r="D74" s="12">
        <f t="shared" si="20"/>
        <v>10</v>
      </c>
      <c r="E74" s="12">
        <f t="shared" si="20"/>
        <v>10</v>
      </c>
      <c r="F74" s="12">
        <f t="shared" si="20"/>
        <v>10</v>
      </c>
      <c r="G74" s="12">
        <f t="shared" si="20"/>
        <v>10</v>
      </c>
      <c r="H74" s="12">
        <f t="shared" si="20"/>
        <v>10</v>
      </c>
      <c r="I74" s="12">
        <f t="shared" si="20"/>
        <v>10</v>
      </c>
      <c r="J74" s="3"/>
      <c r="P74" s="3"/>
    </row>
    <row r="75" spans="1:16" ht="25.5" x14ac:dyDescent="0.25">
      <c r="A75" s="8"/>
      <c r="B75" s="8" t="s">
        <v>77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10">
        <v>0</v>
      </c>
      <c r="J75" s="3"/>
      <c r="P75" s="3"/>
    </row>
    <row r="76" spans="1:16" x14ac:dyDescent="0.25">
      <c r="A76" s="8"/>
      <c r="B76" s="8" t="s">
        <v>78</v>
      </c>
      <c r="C76" s="9">
        <v>10</v>
      </c>
      <c r="D76" s="9">
        <v>10</v>
      </c>
      <c r="E76" s="9">
        <v>10</v>
      </c>
      <c r="F76" s="9">
        <v>10</v>
      </c>
      <c r="G76" s="9">
        <v>10</v>
      </c>
      <c r="H76" s="9">
        <v>10</v>
      </c>
      <c r="I76" s="10">
        <v>10</v>
      </c>
      <c r="J76" s="3"/>
      <c r="P76" s="3"/>
    </row>
    <row r="77" spans="1:16" x14ac:dyDescent="0.25">
      <c r="A77" s="8"/>
      <c r="B77" s="8" t="s">
        <v>79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10">
        <v>0</v>
      </c>
      <c r="J77" s="3"/>
      <c r="P77" s="3"/>
    </row>
    <row r="78" spans="1:16" x14ac:dyDescent="0.25">
      <c r="A78" s="8"/>
      <c r="B78" s="8" t="s">
        <v>80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10">
        <v>0</v>
      </c>
      <c r="J78" s="3"/>
      <c r="P78" s="3"/>
    </row>
    <row r="79" spans="1:16" ht="15.75" x14ac:dyDescent="0.25">
      <c r="A79" s="11">
        <v>21</v>
      </c>
      <c r="B79" s="11" t="s">
        <v>81</v>
      </c>
      <c r="C79" s="11">
        <f t="shared" ref="C79:I79" si="21">SUM(C80:C81)</f>
        <v>36</v>
      </c>
      <c r="D79" s="12">
        <f t="shared" si="21"/>
        <v>39</v>
      </c>
      <c r="E79" s="12">
        <f t="shared" si="21"/>
        <v>32</v>
      </c>
      <c r="F79" s="12">
        <f t="shared" si="21"/>
        <v>33</v>
      </c>
      <c r="G79" s="12">
        <f t="shared" si="21"/>
        <v>32</v>
      </c>
      <c r="H79" s="12">
        <f t="shared" si="21"/>
        <v>30</v>
      </c>
      <c r="I79" s="12">
        <f t="shared" si="21"/>
        <v>30</v>
      </c>
      <c r="J79" s="3"/>
      <c r="P79" s="3"/>
    </row>
    <row r="80" spans="1:16" x14ac:dyDescent="0.25">
      <c r="A80" s="8"/>
      <c r="B80" s="8" t="s">
        <v>82</v>
      </c>
      <c r="C80" s="9">
        <v>36</v>
      </c>
      <c r="D80" s="9">
        <v>39</v>
      </c>
      <c r="E80" s="9">
        <v>32</v>
      </c>
      <c r="F80" s="9">
        <v>33</v>
      </c>
      <c r="G80" s="9">
        <v>32</v>
      </c>
      <c r="H80" s="9">
        <v>30</v>
      </c>
      <c r="I80" s="10">
        <v>30</v>
      </c>
      <c r="J80" s="3"/>
      <c r="P80" s="3"/>
    </row>
    <row r="81" spans="1:16" ht="25.5" x14ac:dyDescent="0.25">
      <c r="A81" s="8"/>
      <c r="B81" s="8" t="s">
        <v>83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10">
        <v>0</v>
      </c>
      <c r="J81" s="3"/>
      <c r="P81" s="3"/>
    </row>
    <row r="82" spans="1:16" x14ac:dyDescent="0.25">
      <c r="A82" s="8"/>
      <c r="B82" s="8" t="s">
        <v>84</v>
      </c>
      <c r="C82" s="9">
        <v>3</v>
      </c>
      <c r="D82" s="9">
        <v>0</v>
      </c>
      <c r="E82" s="9">
        <v>0</v>
      </c>
      <c r="F82" s="9">
        <v>0</v>
      </c>
      <c r="G82" s="8" t="s">
        <v>13</v>
      </c>
      <c r="H82" s="8" t="s">
        <v>13</v>
      </c>
      <c r="I82" s="8" t="s">
        <v>13</v>
      </c>
      <c r="J82" s="3"/>
      <c r="P82" s="3"/>
    </row>
    <row r="83" spans="1:16" ht="42" customHeight="1" x14ac:dyDescent="0.25">
      <c r="A83" s="8"/>
      <c r="B83" s="8" t="s">
        <v>85</v>
      </c>
      <c r="C83" s="8" t="s">
        <v>86</v>
      </c>
      <c r="D83" s="8" t="s">
        <v>86</v>
      </c>
      <c r="E83" s="8" t="s">
        <v>86</v>
      </c>
      <c r="F83" s="8" t="s">
        <v>86</v>
      </c>
      <c r="G83" s="8" t="s">
        <v>86</v>
      </c>
      <c r="H83" s="8" t="s">
        <v>86</v>
      </c>
      <c r="I83" s="8">
        <v>84</v>
      </c>
      <c r="J83" s="3"/>
      <c r="P83" s="3"/>
    </row>
    <row r="84" spans="1:16" ht="31.5" x14ac:dyDescent="0.25">
      <c r="A84" s="8"/>
      <c r="B84" s="11" t="s">
        <v>87</v>
      </c>
      <c r="C84" s="9">
        <v>18</v>
      </c>
      <c r="D84" s="9">
        <v>0</v>
      </c>
      <c r="E84" s="9">
        <v>18</v>
      </c>
      <c r="F84" s="10">
        <v>44</v>
      </c>
      <c r="G84" s="10" t="s">
        <v>13</v>
      </c>
      <c r="H84" s="10" t="s">
        <v>13</v>
      </c>
      <c r="I84" s="10">
        <v>6</v>
      </c>
      <c r="J84" s="3"/>
      <c r="P84" s="3"/>
    </row>
    <row r="85" spans="1:16" ht="15.75" x14ac:dyDescent="0.25">
      <c r="A85" s="11"/>
      <c r="B85" s="18" t="s">
        <v>88</v>
      </c>
      <c r="C85" s="11">
        <f t="shared" ref="C85:D85" si="22">SUM(C9,C11,C13,C18,C22,C26,C34,C38,C41,C46,C49,C52,C55,C59,C61,C63,C67,C70,C72,C74,C79,C82,C84)</f>
        <v>342</v>
      </c>
      <c r="D85" s="12">
        <f t="shared" si="22"/>
        <v>403</v>
      </c>
      <c r="E85" s="12">
        <f>SUM(E9,E11,E13,E18,E22,E26,E34,E38,E41,E46,E49,E52,E55,E59,E61,E63,E67,E70,E72,E74,E79,E82,E84)</f>
        <v>373</v>
      </c>
      <c r="F85" s="12">
        <f>SUM(F9,F11,F13,F18,F22,F26,F34,F38,F41,F46,F49,F52,F55,F59,F61,F63,F67,F70,F72,F74,F79,F82,F84)</f>
        <v>342</v>
      </c>
      <c r="G85" s="12">
        <f>SUM(G9,G11,G13,G18,G22,G26,G34,G38,G41,G46,G49,G52,G55,G59,G61,G63,G67,G70,G72,G74,G79,G82,G84)</f>
        <v>324</v>
      </c>
      <c r="H85" s="12">
        <f>SUM(H9,H11,H13,H18,H22,H26,H34,H38,H41,H46,H49,H52,H55,H59,H61,H63,H67,H70,H72,H74,H79,H82,H84)</f>
        <v>352</v>
      </c>
      <c r="I85" s="12">
        <f>SUM(I9,I11,I13,I18,I22,I26,I34,I38,I41,I46,I49,I52,I55,I59,I61,I63,I67,I70,I72,I74,I79,I82,I84,I83)</f>
        <v>361</v>
      </c>
      <c r="J85" s="3"/>
      <c r="P85" s="3"/>
    </row>
    <row r="86" spans="1:16" ht="36.75" customHeight="1" x14ac:dyDescent="0.25">
      <c r="A86" s="37" t="s">
        <v>89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</row>
    <row r="87" spans="1:16" x14ac:dyDescent="0.25">
      <c r="B87" s="2" t="s">
        <v>90</v>
      </c>
      <c r="D87" s="19"/>
      <c r="E87" s="19"/>
      <c r="F87" s="19"/>
      <c r="G87" s="2" t="s">
        <v>91</v>
      </c>
    </row>
  </sheetData>
  <autoFilter ref="A8:J85" xr:uid="{00000000-0009-0000-0000-000004000000}"/>
  <mergeCells count="17">
    <mergeCell ref="H23:H24"/>
    <mergeCell ref="I23:I24"/>
    <mergeCell ref="A86:M86"/>
    <mergeCell ref="C23:C24"/>
    <mergeCell ref="D23:D24"/>
    <mergeCell ref="E23:E24"/>
    <mergeCell ref="F23:F24"/>
    <mergeCell ref="G23:G24"/>
    <mergeCell ref="A6:A8"/>
    <mergeCell ref="B6:B7"/>
    <mergeCell ref="C6:P6"/>
    <mergeCell ref="C7:P7"/>
    <mergeCell ref="I1:J1"/>
    <mergeCell ref="A2:K2"/>
    <mergeCell ref="A3:K3"/>
    <mergeCell ref="A4:K4"/>
    <mergeCell ref="A5:H5"/>
  </mergeCells>
  <pageMargins left="0.23622047244094491" right="0.23622047244094491" top="0.74803149606299213" bottom="0.74803149606299213" header="0.31496062992125984" footer="0.31496062992125984"/>
  <pageSetup paperSize="9" scale="60" fitToHeight="2" orientation="portrait" r:id="rId1"/>
  <rowBreaks count="1" manualBreakCount="1"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8F81-C8EA-4208-9615-E24C01D4C1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Барсук</vt:lpstr>
      <vt:lpstr>Лист1</vt:lpstr>
      <vt:lpstr>Барсук!Заголовки_для_печати</vt:lpstr>
      <vt:lpstr>Барсук!Область_печати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2022-04-04T09:33:09Z</dcterms:created>
  <dcterms:modified xsi:type="dcterms:W3CDTF">2022-04-12T10:55:30Z</dcterms:modified>
</cp:coreProperties>
</file>